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renyi.Andras\Documents\Vitorlázás\2024\"/>
    </mc:Choice>
  </mc:AlternateContent>
  <xr:revisionPtr revIDLastSave="0" documentId="13_ncr:1_{4B9D9AFD-2B4D-496F-8876-CC9C531CCE57}" xr6:coauthVersionLast="47" xr6:coauthVersionMax="47" xr10:uidLastSave="{00000000-0000-0000-0000-000000000000}"/>
  <bookViews>
    <workbookView xWindow="-98" yWindow="-98" windowWidth="21795" windowHeight="13695" xr2:uid="{3C12FB9E-1F0D-45ED-866A-97140C3FDA05}"/>
  </bookViews>
  <sheets>
    <sheet name="Abszolut" sheetId="4" r:id="rId1"/>
    <sheet name="Abszolut yardstick" sheetId="18" r:id="rId2"/>
    <sheet name="YS I" sheetId="12" r:id="rId3"/>
    <sheet name="YS II" sheetId="13" r:id="rId4"/>
    <sheet name="YS III" sheetId="14" r:id="rId5"/>
    <sheet name="Yolle" sheetId="15" r:id="rId6"/>
    <sheet name="Mode" sheetId="17" r:id="rId7"/>
    <sheet name="Többtestű" sheetId="16" r:id="rId8"/>
  </sheets>
  <definedNames>
    <definedName name="_xlnm._FilterDatabase" localSheetId="0" hidden="1">Abszolut!$B$2:$M$51</definedName>
    <definedName name="_xlnm._FilterDatabase" localSheetId="1" hidden="1">'Abszolut yardstick'!$B$2:$N$51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18" l="1"/>
  <c r="K22" i="18"/>
  <c r="J22" i="18"/>
  <c r="M45" i="18"/>
  <c r="M44" i="18"/>
  <c r="L29" i="18"/>
  <c r="K29" i="18"/>
  <c r="J29" i="18"/>
  <c r="M29" i="18" s="1"/>
  <c r="N29" i="18" s="1"/>
  <c r="M43" i="18"/>
  <c r="M51" i="18"/>
  <c r="M42" i="18"/>
  <c r="L25" i="18"/>
  <c r="K25" i="18"/>
  <c r="J25" i="18"/>
  <c r="M25" i="18" s="1"/>
  <c r="N25" i="18" s="1"/>
  <c r="L7" i="18"/>
  <c r="K7" i="18"/>
  <c r="J7" i="18"/>
  <c r="M50" i="18"/>
  <c r="M41" i="18"/>
  <c r="L8" i="18"/>
  <c r="K8" i="18"/>
  <c r="J8" i="18"/>
  <c r="L32" i="18"/>
  <c r="K32" i="18"/>
  <c r="J32" i="18"/>
  <c r="L26" i="18"/>
  <c r="K26" i="18"/>
  <c r="J26" i="18"/>
  <c r="L4" i="18"/>
  <c r="K4" i="18"/>
  <c r="J4" i="18"/>
  <c r="M49" i="18"/>
  <c r="L33" i="18"/>
  <c r="K33" i="18"/>
  <c r="J33" i="18"/>
  <c r="M40" i="18"/>
  <c r="L3" i="18"/>
  <c r="K3" i="18"/>
  <c r="J3" i="18"/>
  <c r="L5" i="18"/>
  <c r="K5" i="18"/>
  <c r="J5" i="18"/>
  <c r="L14" i="18"/>
  <c r="K14" i="18"/>
  <c r="J14" i="18"/>
  <c r="L24" i="18"/>
  <c r="K24" i="18"/>
  <c r="J24" i="18"/>
  <c r="M48" i="18"/>
  <c r="L19" i="18"/>
  <c r="K19" i="18"/>
  <c r="J19" i="18"/>
  <c r="M19" i="18" s="1"/>
  <c r="N19" i="18" s="1"/>
  <c r="L9" i="18"/>
  <c r="K9" i="18"/>
  <c r="J9" i="18"/>
  <c r="M39" i="18"/>
  <c r="M47" i="18"/>
  <c r="L10" i="18"/>
  <c r="K10" i="18"/>
  <c r="J10" i="18"/>
  <c r="L18" i="18"/>
  <c r="K18" i="18"/>
  <c r="J18" i="18"/>
  <c r="L27" i="18"/>
  <c r="K27" i="18"/>
  <c r="J27" i="18"/>
  <c r="M38" i="18"/>
  <c r="L21" i="18"/>
  <c r="K21" i="18"/>
  <c r="J21" i="18"/>
  <c r="M37" i="18"/>
  <c r="M36" i="18"/>
  <c r="M46" i="18"/>
  <c r="L23" i="18"/>
  <c r="K23" i="18"/>
  <c r="J23" i="18"/>
  <c r="L12" i="18"/>
  <c r="K12" i="18"/>
  <c r="J12" i="18"/>
  <c r="L17" i="18"/>
  <c r="K17" i="18"/>
  <c r="J17" i="18"/>
  <c r="L28" i="18"/>
  <c r="K28" i="18"/>
  <c r="J28" i="18"/>
  <c r="L11" i="18"/>
  <c r="K11" i="18"/>
  <c r="J11" i="18"/>
  <c r="L15" i="18"/>
  <c r="K15" i="18"/>
  <c r="J15" i="18"/>
  <c r="L31" i="18"/>
  <c r="K31" i="18"/>
  <c r="J31" i="18"/>
  <c r="L6" i="18"/>
  <c r="K6" i="18"/>
  <c r="J6" i="18"/>
  <c r="L30" i="18"/>
  <c r="K30" i="18"/>
  <c r="J30" i="18"/>
  <c r="L16" i="18"/>
  <c r="K16" i="18"/>
  <c r="J16" i="18"/>
  <c r="M35" i="18"/>
  <c r="L20" i="18"/>
  <c r="K20" i="18"/>
  <c r="J20" i="18"/>
  <c r="M20" i="18" s="1"/>
  <c r="N20" i="18" s="1"/>
  <c r="L34" i="18"/>
  <c r="K34" i="18"/>
  <c r="J34" i="18"/>
  <c r="L13" i="18"/>
  <c r="K13" i="18"/>
  <c r="J13" i="18"/>
  <c r="L10" i="4"/>
  <c r="L32" i="4"/>
  <c r="L21" i="4"/>
  <c r="L16" i="4"/>
  <c r="L27" i="4"/>
  <c r="L3" i="4"/>
  <c r="L31" i="4"/>
  <c r="L13" i="4"/>
  <c r="L11" i="4"/>
  <c r="L26" i="4"/>
  <c r="L18" i="4"/>
  <c r="L9" i="4"/>
  <c r="L22" i="4"/>
  <c r="L17" i="4"/>
  <c r="L29" i="4"/>
  <c r="L20" i="4"/>
  <c r="L8" i="4"/>
  <c r="L12" i="4"/>
  <c r="L19" i="4"/>
  <c r="L25" i="4"/>
  <c r="L15" i="4"/>
  <c r="L7" i="4"/>
  <c r="L5" i="4"/>
  <c r="L33" i="4"/>
  <c r="L6" i="4"/>
  <c r="L28" i="4"/>
  <c r="L34" i="4"/>
  <c r="L4" i="4"/>
  <c r="L14" i="4"/>
  <c r="L24" i="4"/>
  <c r="L30" i="4"/>
  <c r="L23" i="4"/>
  <c r="K10" i="4"/>
  <c r="K32" i="4"/>
  <c r="K21" i="4"/>
  <c r="K16" i="4"/>
  <c r="K27" i="4"/>
  <c r="K3" i="4"/>
  <c r="K31" i="4"/>
  <c r="K13" i="4"/>
  <c r="K11" i="4"/>
  <c r="K26" i="4"/>
  <c r="K18" i="4"/>
  <c r="K9" i="4"/>
  <c r="K22" i="4"/>
  <c r="K17" i="4"/>
  <c r="K29" i="4"/>
  <c r="K20" i="4"/>
  <c r="K8" i="4"/>
  <c r="K12" i="4"/>
  <c r="K19" i="4"/>
  <c r="K25" i="4"/>
  <c r="K15" i="4"/>
  <c r="K7" i="4"/>
  <c r="K5" i="4"/>
  <c r="K33" i="4"/>
  <c r="K6" i="4"/>
  <c r="K28" i="4"/>
  <c r="K34" i="4"/>
  <c r="K4" i="4"/>
  <c r="K14" i="4"/>
  <c r="K24" i="4"/>
  <c r="K30" i="4"/>
  <c r="K23" i="4"/>
  <c r="J10" i="4"/>
  <c r="J32" i="4"/>
  <c r="J21" i="4"/>
  <c r="J16" i="4"/>
  <c r="J27" i="4"/>
  <c r="J3" i="4"/>
  <c r="J31" i="4"/>
  <c r="J13" i="4"/>
  <c r="J11" i="4"/>
  <c r="J26" i="4"/>
  <c r="J18" i="4"/>
  <c r="J9" i="4"/>
  <c r="J22" i="4"/>
  <c r="J17" i="4"/>
  <c r="J29" i="4"/>
  <c r="J20" i="4"/>
  <c r="J8" i="4"/>
  <c r="J12" i="4"/>
  <c r="J19" i="4"/>
  <c r="J25" i="4"/>
  <c r="J15" i="4"/>
  <c r="J7" i="4"/>
  <c r="J5" i="4"/>
  <c r="J33" i="4"/>
  <c r="J6" i="4"/>
  <c r="J28" i="4"/>
  <c r="J34" i="4"/>
  <c r="J4" i="4"/>
  <c r="J14" i="4"/>
  <c r="J24" i="4"/>
  <c r="J30" i="4"/>
  <c r="J23" i="4"/>
  <c r="M32" i="18" l="1"/>
  <c r="N32" i="18" s="1"/>
  <c r="M6" i="18"/>
  <c r="N6" i="18" s="1"/>
  <c r="M4" i="18"/>
  <c r="N4" i="18" s="1"/>
  <c r="M5" i="18"/>
  <c r="N5" i="18" s="1"/>
  <c r="M3" i="18"/>
  <c r="N3" i="18" s="1"/>
  <c r="M7" i="18"/>
  <c r="N7" i="18" s="1"/>
  <c r="M17" i="18"/>
  <c r="N17" i="18" s="1"/>
  <c r="M10" i="18"/>
  <c r="N10" i="18" s="1"/>
  <c r="M16" i="18"/>
  <c r="N16" i="18" s="1"/>
  <c r="M12" i="18"/>
  <c r="N12" i="18" s="1"/>
  <c r="M33" i="18"/>
  <c r="N33" i="18" s="1"/>
  <c r="M9" i="18"/>
  <c r="N9" i="18" s="1"/>
  <c r="M23" i="18"/>
  <c r="N23" i="18" s="1"/>
  <c r="M31" i="18"/>
  <c r="N31" i="18" s="1"/>
  <c r="M13" i="18"/>
  <c r="N13" i="18" s="1"/>
  <c r="M14" i="18"/>
  <c r="N14" i="18" s="1"/>
  <c r="M28" i="18"/>
  <c r="N28" i="18" s="1"/>
  <c r="M30" i="18"/>
  <c r="N30" i="18" s="1"/>
  <c r="M21" i="18"/>
  <c r="N21" i="18" s="1"/>
  <c r="M24" i="18"/>
  <c r="N24" i="18" s="1"/>
  <c r="M26" i="18"/>
  <c r="N26" i="18" s="1"/>
  <c r="M18" i="18"/>
  <c r="N18" i="18" s="1"/>
  <c r="M15" i="18"/>
  <c r="N15" i="18" s="1"/>
  <c r="M34" i="18"/>
  <c r="N34" i="18" s="1"/>
  <c r="M11" i="18"/>
  <c r="N11" i="18" s="1"/>
  <c r="M27" i="18"/>
  <c r="N27" i="18" s="1"/>
  <c r="M22" i="18"/>
  <c r="N22" i="18" s="1"/>
  <c r="M8" i="18"/>
  <c r="N8" i="18" s="1"/>
  <c r="M26" i="4"/>
  <c r="M33" i="4"/>
  <c r="M20" i="4"/>
  <c r="M24" i="4"/>
  <c r="M29" i="4"/>
  <c r="M12" i="4"/>
  <c r="M32" i="4"/>
  <c r="M17" i="4"/>
  <c r="M10" i="4"/>
  <c r="M19" i="4"/>
  <c r="M18" i="4"/>
  <c r="M11" i="4"/>
  <c r="M7" i="4"/>
  <c r="M31" i="4"/>
  <c r="M15" i="4"/>
  <c r="M3" i="4"/>
  <c r="M25" i="4"/>
  <c r="M4" i="4"/>
  <c r="M16" i="4"/>
  <c r="M23" i="4"/>
  <c r="M21" i="4"/>
  <c r="M30" i="4"/>
  <c r="M27" i="4"/>
  <c r="M14" i="4"/>
  <c r="M34" i="4"/>
  <c r="M28" i="4"/>
  <c r="M22" i="4"/>
  <c r="M6" i="4"/>
  <c r="M9" i="4"/>
  <c r="M8" i="4"/>
  <c r="M5" i="4"/>
  <c r="M13" i="4"/>
</calcChain>
</file>

<file path=xl/sharedStrings.xml><?xml version="1.0" encoding="utf-8"?>
<sst xmlns="http://schemas.openxmlformats.org/spreadsheetml/2006/main" count="668" uniqueCount="140">
  <si>
    <t>Típusa:</t>
  </si>
  <si>
    <t>Lábad X</t>
  </si>
  <si>
    <t>Pepito</t>
  </si>
  <si>
    <t>B25</t>
  </si>
  <si>
    <t>Kabóca</t>
  </si>
  <si>
    <t>N/A</t>
  </si>
  <si>
    <t>Vesta</t>
  </si>
  <si>
    <t>Granada 27</t>
  </si>
  <si>
    <t>Fortuna</t>
  </si>
  <si>
    <t>Regina Impala/H</t>
  </si>
  <si>
    <t>Crusader</t>
  </si>
  <si>
    <t>X402</t>
  </si>
  <si>
    <t>Artemis</t>
  </si>
  <si>
    <t>H-18346</t>
  </si>
  <si>
    <t>Aeroplane</t>
  </si>
  <si>
    <t>Pulu</t>
  </si>
  <si>
    <t>Tűzmadár</t>
  </si>
  <si>
    <t>Conquest 35</t>
  </si>
  <si>
    <t>Grey Goose</t>
  </si>
  <si>
    <t>B43</t>
  </si>
  <si>
    <t>Vagány</t>
  </si>
  <si>
    <t>Amethyst 28</t>
  </si>
  <si>
    <t>Marlin</t>
  </si>
  <si>
    <t>LaBamba</t>
  </si>
  <si>
    <t>G-940</t>
  </si>
  <si>
    <t>Dudu</t>
  </si>
  <si>
    <t>Dehler 34</t>
  </si>
  <si>
    <t>Akros</t>
  </si>
  <si>
    <t>Balu</t>
  </si>
  <si>
    <t>Dehler 29</t>
  </si>
  <si>
    <t>Catullus Maximus</t>
  </si>
  <si>
    <t>15-ös túrajolle</t>
  </si>
  <si>
    <t>Distinti Saluti</t>
  </si>
  <si>
    <t>Elan 340</t>
  </si>
  <si>
    <t>HUN-1631</t>
  </si>
  <si>
    <t>Penny</t>
  </si>
  <si>
    <t>HUN-4321</t>
  </si>
  <si>
    <t>Mythos</t>
  </si>
  <si>
    <t>Pókafóka</t>
  </si>
  <si>
    <t>Fortély</t>
  </si>
  <si>
    <t>nincs</t>
  </si>
  <si>
    <t>Pacsirta</t>
  </si>
  <si>
    <t>óra</t>
  </si>
  <si>
    <t>perc</t>
  </si>
  <si>
    <t>mp</t>
  </si>
  <si>
    <t>DNF</t>
  </si>
  <si>
    <t>futott óra</t>
  </si>
  <si>
    <t>futott perc</t>
  </si>
  <si>
    <t>futott mp</t>
  </si>
  <si>
    <t>YS</t>
  </si>
  <si>
    <t>Hajó neve</t>
  </si>
  <si>
    <t>Korrigált</t>
  </si>
  <si>
    <t>Vitorlaszáma</t>
  </si>
  <si>
    <t>össz mp</t>
  </si>
  <si>
    <t>YS. II.</t>
  </si>
  <si>
    <t>YS. I.</t>
  </si>
  <si>
    <t>YS. III.</t>
  </si>
  <si>
    <t>Yolle</t>
  </si>
  <si>
    <t>P 62</t>
  </si>
  <si>
    <t>Dufour 29</t>
  </si>
  <si>
    <t>Rebell Mark2 /M2</t>
  </si>
  <si>
    <t>Axios</t>
  </si>
  <si>
    <t>25-ös Túrajolle</t>
  </si>
  <si>
    <t>C 78</t>
  </si>
  <si>
    <t>Mode</t>
  </si>
  <si>
    <t>Nauszikaa</t>
  </si>
  <si>
    <t>Leguán 33</t>
  </si>
  <si>
    <t>-</t>
  </si>
  <si>
    <t>Xp 33</t>
  </si>
  <si>
    <t>Carrera 290w</t>
  </si>
  <si>
    <t>Nyílt többtestű</t>
  </si>
  <si>
    <t>DART '18 M</t>
  </si>
  <si>
    <t>Kiwi</t>
  </si>
  <si>
    <t>RJ 85</t>
  </si>
  <si>
    <t>RJ</t>
  </si>
  <si>
    <t>NA</t>
  </si>
  <si>
    <t>Capricorn AHPC1</t>
  </si>
  <si>
    <t>Hobie Wild Cat</t>
  </si>
  <si>
    <t>--</t>
  </si>
  <si>
    <t>NACRA Inter F18</t>
  </si>
  <si>
    <t>15-ÖS YOLLE</t>
  </si>
  <si>
    <t>HUN 51</t>
  </si>
  <si>
    <t>Bavaria C43</t>
  </si>
  <si>
    <t>Hemingway</t>
  </si>
  <si>
    <t>Skippi 650C</t>
  </si>
  <si>
    <t>Arwen</t>
  </si>
  <si>
    <t>Albin Viggen</t>
  </si>
  <si>
    <t>Regina impala</t>
  </si>
  <si>
    <t>Équilibre</t>
  </si>
  <si>
    <t>osztálya</t>
  </si>
  <si>
    <t>Kon-Tiki</t>
  </si>
  <si>
    <t>Péter-Pál</t>
  </si>
  <si>
    <t>ONYX850</t>
  </si>
  <si>
    <t>Prucedli</t>
  </si>
  <si>
    <t>albin marin</t>
  </si>
  <si>
    <t>Hampi</t>
  </si>
  <si>
    <t>Dehler Optima 830</t>
  </si>
  <si>
    <t>Saturn 23 GT</t>
  </si>
  <si>
    <t>Maxi 77</t>
  </si>
  <si>
    <t>Pearl</t>
  </si>
  <si>
    <t>HC Pearl</t>
  </si>
  <si>
    <t>St. Elmo</t>
  </si>
  <si>
    <t>Regina</t>
  </si>
  <si>
    <t>HUN 841</t>
  </si>
  <si>
    <t>Samba</t>
  </si>
  <si>
    <t>Banner 28</t>
  </si>
  <si>
    <t>15 ös jolle</t>
  </si>
  <si>
    <t>Hun P 55</t>
  </si>
  <si>
    <t>TOPCAT K1</t>
  </si>
  <si>
    <t>Hoppá</t>
  </si>
  <si>
    <t>Zöld ász</t>
  </si>
  <si>
    <t>Mode 967</t>
  </si>
  <si>
    <t>H-30090</t>
  </si>
  <si>
    <t>Allegro</t>
  </si>
  <si>
    <t>Dehler 33</t>
  </si>
  <si>
    <t>Többtestű</t>
  </si>
  <si>
    <t>Nanu</t>
  </si>
  <si>
    <t>Scorpion</t>
  </si>
  <si>
    <t>11M OD</t>
  </si>
  <si>
    <t>H-33189</t>
  </si>
  <si>
    <t>H2833</t>
  </si>
  <si>
    <t>Lanzarote</t>
  </si>
  <si>
    <t>Capella</t>
  </si>
  <si>
    <t>70 es cirkáló</t>
  </si>
  <si>
    <t>HUN 2</t>
  </si>
  <si>
    <t>Zendülő II</t>
  </si>
  <si>
    <t>Peiso 23</t>
  </si>
  <si>
    <t>Mowgli</t>
  </si>
  <si>
    <t>Dehler 32 Top</t>
  </si>
  <si>
    <t>Rajt ideje</t>
  </si>
  <si>
    <t>Senorita helmsm.</t>
  </si>
  <si>
    <t>Jeaneau SO 32</t>
  </si>
  <si>
    <t>Összevont jolle</t>
  </si>
  <si>
    <t>Yardstick III</t>
  </si>
  <si>
    <t>Yardstick II</t>
  </si>
  <si>
    <t>Yardstick I</t>
  </si>
  <si>
    <t>Abszolút</t>
  </si>
  <si>
    <t>DNS</t>
  </si>
  <si>
    <t>Mode osztály</t>
  </si>
  <si>
    <t>Abszolút yardstick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</si>
</sst>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0"/>
      <color rgb="FF434343"/>
      <name val="Roboto"/>
    </font>
    <font>
      <b/>
      <sz val="10"/>
      <name val="Roboto"/>
    </font>
    <font>
      <b/>
      <sz val="10"/>
      <color rgb="FF434343"/>
      <name val="Roboto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wrapText="1"/>
    </xf>
    <xf numFmtId="49" fontId="3" fillId="0" borderId="1" xfId="0" applyNumberFormat="1" applyFont="1" applyBorder="1"/>
    <xf numFmtId="49" fontId="3" fillId="0" borderId="1" xfId="0" applyNumberFormat="1" applyFont="1" applyBorder="1" applyAlignment="1">
      <alignment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2D822-6BF0-466C-8BF2-41F2B0BAFBEB}">
  <dimension ref="A1:M53"/>
  <sheetViews>
    <sheetView tabSelected="1" workbookViewId="0">
      <selection activeCell="A51" sqref="A51"/>
    </sheetView>
  </sheetViews>
  <sheetFormatPr defaultRowHeight="14.25" x14ac:dyDescent="0.45"/>
  <cols>
    <col min="1" max="1" width="6" customWidth="1"/>
    <col min="2" max="2" width="18.46484375" customWidth="1"/>
    <col min="3" max="3" width="9.06640625" customWidth="1"/>
    <col min="4" max="4" width="17.19921875" customWidth="1"/>
    <col min="5" max="5" width="12.265625" customWidth="1"/>
    <col min="6" max="6" width="5.796875" customWidth="1"/>
    <col min="7" max="7" width="5.53125" customWidth="1"/>
    <col min="8" max="8" width="5.73046875" customWidth="1"/>
    <col min="9" max="9" width="5.6640625" customWidth="1"/>
    <col min="10" max="10" width="5.1328125" customWidth="1"/>
    <col min="11" max="12" width="5.33203125" customWidth="1"/>
    <col min="13" max="13" width="7.46484375" customWidth="1"/>
  </cols>
  <sheetData>
    <row r="1" spans="1:13" x14ac:dyDescent="0.45">
      <c r="D1" s="3" t="s">
        <v>136</v>
      </c>
    </row>
    <row r="2" spans="1:13" ht="28.9" customHeight="1" x14ac:dyDescent="0.45">
      <c r="A2" s="1"/>
      <c r="B2" s="11" t="s">
        <v>50</v>
      </c>
      <c r="C2" s="11" t="s">
        <v>89</v>
      </c>
      <c r="D2" s="11" t="s">
        <v>0</v>
      </c>
      <c r="E2" s="11" t="s">
        <v>52</v>
      </c>
      <c r="F2" s="11" t="s">
        <v>49</v>
      </c>
      <c r="G2" s="12" t="s">
        <v>42</v>
      </c>
      <c r="H2" s="12" t="s">
        <v>43</v>
      </c>
      <c r="I2" s="12" t="s">
        <v>44</v>
      </c>
      <c r="J2" s="13" t="s">
        <v>46</v>
      </c>
      <c r="K2" s="13" t="s">
        <v>47</v>
      </c>
      <c r="L2" s="13" t="s">
        <v>48</v>
      </c>
      <c r="M2" s="12" t="s">
        <v>53</v>
      </c>
    </row>
    <row r="3" spans="1:13" x14ac:dyDescent="0.45">
      <c r="A3" s="1">
        <v>1</v>
      </c>
      <c r="B3" s="10" t="s">
        <v>122</v>
      </c>
      <c r="C3" s="4" t="s">
        <v>55</v>
      </c>
      <c r="D3" s="4" t="s">
        <v>123</v>
      </c>
      <c r="E3" s="4" t="s">
        <v>124</v>
      </c>
      <c r="F3" s="4">
        <v>72.44</v>
      </c>
      <c r="G3" s="1">
        <v>12</v>
      </c>
      <c r="H3" s="1">
        <v>36</v>
      </c>
      <c r="I3" s="1">
        <v>48</v>
      </c>
      <c r="J3" s="1">
        <f t="shared" ref="J3:J34" si="0">G3-$C$53</f>
        <v>2</v>
      </c>
      <c r="K3" s="1">
        <f t="shared" ref="K3:K34" si="1">H3-$D$53</f>
        <v>-6</v>
      </c>
      <c r="L3" s="1">
        <f t="shared" ref="L3:L34" si="2">I3-$E$53</f>
        <v>48</v>
      </c>
      <c r="M3" s="2">
        <f t="shared" ref="M3:M34" si="3">J3*3600+K3*60+L3</f>
        <v>6888</v>
      </c>
    </row>
    <row r="4" spans="1:13" x14ac:dyDescent="0.45">
      <c r="A4" s="1">
        <v>2</v>
      </c>
      <c r="B4" s="9" t="s">
        <v>91</v>
      </c>
      <c r="C4" s="4" t="s">
        <v>55</v>
      </c>
      <c r="D4" s="4" t="s">
        <v>92</v>
      </c>
      <c r="E4" s="5">
        <v>284</v>
      </c>
      <c r="F4" s="6">
        <v>86.97</v>
      </c>
      <c r="G4" s="1">
        <v>13</v>
      </c>
      <c r="H4" s="1">
        <v>3</v>
      </c>
      <c r="I4" s="1">
        <v>35</v>
      </c>
      <c r="J4" s="1">
        <f t="shared" si="0"/>
        <v>3</v>
      </c>
      <c r="K4" s="1">
        <f t="shared" si="1"/>
        <v>-39</v>
      </c>
      <c r="L4" s="1">
        <f t="shared" si="2"/>
        <v>35</v>
      </c>
      <c r="M4" s="2">
        <f t="shared" si="3"/>
        <v>8495</v>
      </c>
    </row>
    <row r="5" spans="1:13" x14ac:dyDescent="0.45">
      <c r="A5" s="1">
        <v>3</v>
      </c>
      <c r="B5" s="9" t="s">
        <v>75</v>
      </c>
      <c r="C5" s="4" t="s">
        <v>115</v>
      </c>
      <c r="D5" s="4" t="s">
        <v>77</v>
      </c>
      <c r="E5" s="5">
        <v>34</v>
      </c>
      <c r="F5" s="6">
        <v>100</v>
      </c>
      <c r="G5" s="1">
        <v>13</v>
      </c>
      <c r="H5" s="1">
        <v>5</v>
      </c>
      <c r="I5" s="1">
        <v>38</v>
      </c>
      <c r="J5" s="1">
        <f t="shared" si="0"/>
        <v>3</v>
      </c>
      <c r="K5" s="1">
        <f t="shared" si="1"/>
        <v>-37</v>
      </c>
      <c r="L5" s="1">
        <f t="shared" si="2"/>
        <v>38</v>
      </c>
      <c r="M5" s="2">
        <f t="shared" si="3"/>
        <v>8618</v>
      </c>
    </row>
    <row r="6" spans="1:13" x14ac:dyDescent="0.45">
      <c r="A6" s="1">
        <v>4</v>
      </c>
      <c r="B6" s="9" t="s">
        <v>99</v>
      </c>
      <c r="C6" s="4" t="s">
        <v>115</v>
      </c>
      <c r="D6" s="4" t="s">
        <v>100</v>
      </c>
      <c r="E6" s="5">
        <v>112</v>
      </c>
      <c r="F6" s="6">
        <v>100</v>
      </c>
      <c r="G6" s="1">
        <v>13</v>
      </c>
      <c r="H6" s="1">
        <v>8</v>
      </c>
      <c r="I6" s="1">
        <v>10</v>
      </c>
      <c r="J6" s="1">
        <f t="shared" si="0"/>
        <v>3</v>
      </c>
      <c r="K6" s="1">
        <f t="shared" si="1"/>
        <v>-34</v>
      </c>
      <c r="L6" s="1">
        <f t="shared" si="2"/>
        <v>10</v>
      </c>
      <c r="M6" s="2">
        <f t="shared" si="3"/>
        <v>8770</v>
      </c>
    </row>
    <row r="7" spans="1:13" x14ac:dyDescent="0.45">
      <c r="A7" s="1">
        <v>5</v>
      </c>
      <c r="B7" s="9" t="s">
        <v>75</v>
      </c>
      <c r="C7" s="4" t="s">
        <v>115</v>
      </c>
      <c r="D7" s="4" t="s">
        <v>76</v>
      </c>
      <c r="E7" s="5">
        <v>95</v>
      </c>
      <c r="F7" s="6">
        <v>100</v>
      </c>
      <c r="G7" s="1">
        <v>13</v>
      </c>
      <c r="H7" s="1">
        <v>8</v>
      </c>
      <c r="I7" s="1">
        <v>57</v>
      </c>
      <c r="J7" s="1">
        <f t="shared" si="0"/>
        <v>3</v>
      </c>
      <c r="K7" s="1">
        <f t="shared" si="1"/>
        <v>-34</v>
      </c>
      <c r="L7" s="1">
        <f t="shared" si="2"/>
        <v>57</v>
      </c>
      <c r="M7" s="2">
        <f t="shared" si="3"/>
        <v>8817</v>
      </c>
    </row>
    <row r="8" spans="1:13" x14ac:dyDescent="0.45">
      <c r="A8" s="1">
        <v>6</v>
      </c>
      <c r="B8" s="9" t="s">
        <v>1</v>
      </c>
      <c r="C8" s="4" t="s">
        <v>55</v>
      </c>
      <c r="D8" s="4" t="s">
        <v>68</v>
      </c>
      <c r="E8" s="5">
        <v>3301</v>
      </c>
      <c r="F8" s="6">
        <v>86.69</v>
      </c>
      <c r="G8" s="1">
        <v>13</v>
      </c>
      <c r="H8" s="1">
        <v>10</v>
      </c>
      <c r="I8" s="1">
        <v>20</v>
      </c>
      <c r="J8" s="1">
        <f t="shared" si="0"/>
        <v>3</v>
      </c>
      <c r="K8" s="1">
        <f t="shared" si="1"/>
        <v>-32</v>
      </c>
      <c r="L8" s="1">
        <f t="shared" si="2"/>
        <v>20</v>
      </c>
      <c r="M8" s="2">
        <f t="shared" si="3"/>
        <v>8900</v>
      </c>
    </row>
    <row r="9" spans="1:13" x14ac:dyDescent="0.45">
      <c r="A9" s="1">
        <v>7</v>
      </c>
      <c r="B9" s="10" t="s">
        <v>39</v>
      </c>
      <c r="C9" s="4" t="s">
        <v>55</v>
      </c>
      <c r="D9" s="4" t="s">
        <v>118</v>
      </c>
      <c r="E9" s="5">
        <v>1151</v>
      </c>
      <c r="F9" s="6">
        <v>87</v>
      </c>
      <c r="G9" s="1">
        <v>13</v>
      </c>
      <c r="H9" s="1">
        <v>12</v>
      </c>
      <c r="I9" s="1">
        <v>16</v>
      </c>
      <c r="J9" s="1">
        <f t="shared" si="0"/>
        <v>3</v>
      </c>
      <c r="K9" s="1">
        <f t="shared" si="1"/>
        <v>-30</v>
      </c>
      <c r="L9" s="1">
        <f t="shared" si="2"/>
        <v>16</v>
      </c>
      <c r="M9" s="2">
        <f t="shared" si="3"/>
        <v>9016</v>
      </c>
    </row>
    <row r="10" spans="1:13" x14ac:dyDescent="0.45">
      <c r="A10" s="1">
        <v>8</v>
      </c>
      <c r="B10" s="9" t="s">
        <v>14</v>
      </c>
      <c r="C10" s="4" t="s">
        <v>55</v>
      </c>
      <c r="D10" s="4" t="s">
        <v>69</v>
      </c>
      <c r="E10" s="5">
        <v>29021</v>
      </c>
      <c r="F10" s="6">
        <v>88.24</v>
      </c>
      <c r="G10" s="1">
        <v>13</v>
      </c>
      <c r="H10" s="1">
        <v>16</v>
      </c>
      <c r="I10" s="1">
        <v>45</v>
      </c>
      <c r="J10" s="1">
        <f t="shared" si="0"/>
        <v>3</v>
      </c>
      <c r="K10" s="1">
        <f t="shared" si="1"/>
        <v>-26</v>
      </c>
      <c r="L10" s="1">
        <f t="shared" si="2"/>
        <v>45</v>
      </c>
      <c r="M10" s="2">
        <f t="shared" si="3"/>
        <v>9285</v>
      </c>
    </row>
    <row r="11" spans="1:13" x14ac:dyDescent="0.45">
      <c r="A11" s="1">
        <v>9</v>
      </c>
      <c r="B11" s="9" t="s">
        <v>32</v>
      </c>
      <c r="C11" s="4" t="s">
        <v>55</v>
      </c>
      <c r="D11" s="4" t="s">
        <v>33</v>
      </c>
      <c r="E11" s="5" t="s">
        <v>34</v>
      </c>
      <c r="F11" s="6">
        <v>94.74</v>
      </c>
      <c r="G11" s="1">
        <v>13</v>
      </c>
      <c r="H11" s="1">
        <v>24</v>
      </c>
      <c r="I11" s="1">
        <v>25</v>
      </c>
      <c r="J11" s="1">
        <f t="shared" si="0"/>
        <v>3</v>
      </c>
      <c r="K11" s="1">
        <f t="shared" si="1"/>
        <v>-18</v>
      </c>
      <c r="L11" s="1">
        <f t="shared" si="2"/>
        <v>25</v>
      </c>
      <c r="M11" s="2">
        <f t="shared" si="3"/>
        <v>9745</v>
      </c>
    </row>
    <row r="12" spans="1:13" x14ac:dyDescent="0.45">
      <c r="A12" s="1">
        <v>10</v>
      </c>
      <c r="B12" s="9" t="s">
        <v>22</v>
      </c>
      <c r="C12" s="4" t="s">
        <v>115</v>
      </c>
      <c r="D12" s="4" t="s">
        <v>79</v>
      </c>
      <c r="E12" s="5" t="s">
        <v>78</v>
      </c>
      <c r="F12" s="4">
        <v>100</v>
      </c>
      <c r="G12" s="1">
        <v>13</v>
      </c>
      <c r="H12" s="1">
        <v>26</v>
      </c>
      <c r="I12" s="1">
        <v>44</v>
      </c>
      <c r="J12" s="1">
        <f t="shared" si="0"/>
        <v>3</v>
      </c>
      <c r="K12" s="1">
        <f t="shared" si="1"/>
        <v>-16</v>
      </c>
      <c r="L12" s="1">
        <f t="shared" si="2"/>
        <v>44</v>
      </c>
      <c r="M12" s="2">
        <f t="shared" si="3"/>
        <v>9884</v>
      </c>
    </row>
    <row r="13" spans="1:13" x14ac:dyDescent="0.45">
      <c r="A13" s="1">
        <v>11</v>
      </c>
      <c r="B13" s="10" t="s">
        <v>10</v>
      </c>
      <c r="C13" s="4" t="s">
        <v>55</v>
      </c>
      <c r="D13" s="4" t="s">
        <v>11</v>
      </c>
      <c r="E13" s="5" t="s">
        <v>120</v>
      </c>
      <c r="F13" s="6">
        <v>90.29</v>
      </c>
      <c r="G13" s="1">
        <v>13</v>
      </c>
      <c r="H13" s="1">
        <v>28</v>
      </c>
      <c r="I13" s="1">
        <v>43</v>
      </c>
      <c r="J13" s="1">
        <f t="shared" si="0"/>
        <v>3</v>
      </c>
      <c r="K13" s="1">
        <f t="shared" si="1"/>
        <v>-14</v>
      </c>
      <c r="L13" s="1">
        <f t="shared" si="2"/>
        <v>43</v>
      </c>
      <c r="M13" s="2">
        <f t="shared" si="3"/>
        <v>10003</v>
      </c>
    </row>
    <row r="14" spans="1:13" x14ac:dyDescent="0.45">
      <c r="A14" s="1">
        <v>12</v>
      </c>
      <c r="B14" s="9" t="s">
        <v>15</v>
      </c>
      <c r="C14" s="4" t="s">
        <v>54</v>
      </c>
      <c r="D14" s="4" t="s">
        <v>97</v>
      </c>
      <c r="E14" s="8"/>
      <c r="F14" s="6">
        <v>104</v>
      </c>
      <c r="G14" s="1">
        <v>13</v>
      </c>
      <c r="H14" s="1">
        <v>29</v>
      </c>
      <c r="I14" s="1">
        <v>5</v>
      </c>
      <c r="J14" s="1">
        <f t="shared" si="0"/>
        <v>3</v>
      </c>
      <c r="K14" s="1">
        <f t="shared" si="1"/>
        <v>-13</v>
      </c>
      <c r="L14" s="1">
        <f t="shared" si="2"/>
        <v>5</v>
      </c>
      <c r="M14" s="2">
        <f t="shared" si="3"/>
        <v>10025</v>
      </c>
    </row>
    <row r="15" spans="1:13" x14ac:dyDescent="0.45">
      <c r="A15" s="1">
        <v>13</v>
      </c>
      <c r="B15" s="9" t="s">
        <v>5</v>
      </c>
      <c r="C15" s="4" t="s">
        <v>115</v>
      </c>
      <c r="D15" s="4" t="s">
        <v>71</v>
      </c>
      <c r="E15" s="5">
        <v>4162</v>
      </c>
      <c r="F15" s="6">
        <v>100</v>
      </c>
      <c r="G15" s="1">
        <v>13</v>
      </c>
      <c r="H15" s="1">
        <v>40</v>
      </c>
      <c r="I15" s="1">
        <v>1</v>
      </c>
      <c r="J15" s="1">
        <f t="shared" si="0"/>
        <v>3</v>
      </c>
      <c r="K15" s="1">
        <f t="shared" si="1"/>
        <v>-2</v>
      </c>
      <c r="L15" s="1">
        <f t="shared" si="2"/>
        <v>1</v>
      </c>
      <c r="M15" s="2">
        <f t="shared" si="3"/>
        <v>10681</v>
      </c>
    </row>
    <row r="16" spans="1:13" x14ac:dyDescent="0.45">
      <c r="A16" s="1">
        <v>14</v>
      </c>
      <c r="B16" s="9" t="s">
        <v>61</v>
      </c>
      <c r="C16" s="4" t="s">
        <v>57</v>
      </c>
      <c r="D16" s="4" t="s">
        <v>62</v>
      </c>
      <c r="E16" s="5" t="s">
        <v>63</v>
      </c>
      <c r="F16" s="6">
        <v>96.81</v>
      </c>
      <c r="G16" s="1">
        <v>13</v>
      </c>
      <c r="H16" s="1">
        <v>40</v>
      </c>
      <c r="I16" s="1">
        <v>48</v>
      </c>
      <c r="J16" s="1">
        <f t="shared" si="0"/>
        <v>3</v>
      </c>
      <c r="K16" s="1">
        <f t="shared" si="1"/>
        <v>-2</v>
      </c>
      <c r="L16" s="1">
        <f t="shared" si="2"/>
        <v>48</v>
      </c>
      <c r="M16" s="2">
        <f t="shared" si="3"/>
        <v>10728</v>
      </c>
    </row>
    <row r="17" spans="1:13" x14ac:dyDescent="0.45">
      <c r="A17" s="1">
        <v>15</v>
      </c>
      <c r="B17" s="9" t="s">
        <v>109</v>
      </c>
      <c r="C17" s="4" t="s">
        <v>115</v>
      </c>
      <c r="D17" s="4" t="s">
        <v>108</v>
      </c>
      <c r="E17" s="5">
        <v>4228</v>
      </c>
      <c r="F17" s="4">
        <v>100</v>
      </c>
      <c r="G17" s="1">
        <v>14</v>
      </c>
      <c r="H17" s="1">
        <v>17</v>
      </c>
      <c r="I17" s="1">
        <v>22</v>
      </c>
      <c r="J17" s="1">
        <f t="shared" si="0"/>
        <v>4</v>
      </c>
      <c r="K17" s="1">
        <f t="shared" si="1"/>
        <v>-25</v>
      </c>
      <c r="L17" s="1">
        <f t="shared" si="2"/>
        <v>22</v>
      </c>
      <c r="M17" s="2">
        <f t="shared" si="3"/>
        <v>12922</v>
      </c>
    </row>
    <row r="18" spans="1:13" x14ac:dyDescent="0.45">
      <c r="A18" s="1">
        <v>16</v>
      </c>
      <c r="B18" s="9" t="s">
        <v>88</v>
      </c>
      <c r="C18" s="4" t="s">
        <v>54</v>
      </c>
      <c r="D18" s="4" t="s">
        <v>59</v>
      </c>
      <c r="E18" s="5">
        <v>3388</v>
      </c>
      <c r="F18" s="6">
        <v>107.25</v>
      </c>
      <c r="G18" s="1">
        <v>14</v>
      </c>
      <c r="H18" s="1">
        <v>20</v>
      </c>
      <c r="I18" s="1">
        <v>34</v>
      </c>
      <c r="J18" s="1">
        <f t="shared" si="0"/>
        <v>4</v>
      </c>
      <c r="K18" s="1">
        <f t="shared" si="1"/>
        <v>-22</v>
      </c>
      <c r="L18" s="1">
        <f t="shared" si="2"/>
        <v>34</v>
      </c>
      <c r="M18" s="2">
        <f t="shared" si="3"/>
        <v>13114</v>
      </c>
    </row>
    <row r="19" spans="1:13" x14ac:dyDescent="0.45">
      <c r="A19" s="1">
        <v>17</v>
      </c>
      <c r="B19" s="10" t="s">
        <v>127</v>
      </c>
      <c r="C19" s="4" t="s">
        <v>54</v>
      </c>
      <c r="D19" s="4" t="s">
        <v>128</v>
      </c>
      <c r="E19" s="5">
        <v>32</v>
      </c>
      <c r="F19" s="4">
        <v>105</v>
      </c>
      <c r="G19" s="1">
        <v>14</v>
      </c>
      <c r="H19" s="1">
        <v>20</v>
      </c>
      <c r="I19" s="1">
        <v>55</v>
      </c>
      <c r="J19" s="1">
        <f t="shared" si="0"/>
        <v>4</v>
      </c>
      <c r="K19" s="1">
        <f t="shared" si="1"/>
        <v>-22</v>
      </c>
      <c r="L19" s="1">
        <f t="shared" si="2"/>
        <v>55</v>
      </c>
      <c r="M19" s="2">
        <f t="shared" si="3"/>
        <v>13135</v>
      </c>
    </row>
    <row r="20" spans="1:13" x14ac:dyDescent="0.45">
      <c r="A20" s="1">
        <v>18</v>
      </c>
      <c r="B20" s="9" t="s">
        <v>90</v>
      </c>
      <c r="C20" s="4" t="s">
        <v>64</v>
      </c>
      <c r="D20" s="4" t="s">
        <v>64</v>
      </c>
      <c r="E20" s="5">
        <v>1392</v>
      </c>
      <c r="F20" s="6">
        <v>107.81</v>
      </c>
      <c r="G20" s="1">
        <v>14</v>
      </c>
      <c r="H20" s="1">
        <v>25</v>
      </c>
      <c r="I20" s="1">
        <v>15</v>
      </c>
      <c r="J20" s="1">
        <f t="shared" si="0"/>
        <v>4</v>
      </c>
      <c r="K20" s="1">
        <f t="shared" si="1"/>
        <v>-17</v>
      </c>
      <c r="L20" s="1">
        <f t="shared" si="2"/>
        <v>15</v>
      </c>
      <c r="M20" s="2">
        <f t="shared" si="3"/>
        <v>13395</v>
      </c>
    </row>
    <row r="21" spans="1:13" x14ac:dyDescent="0.45">
      <c r="A21" s="1">
        <v>19</v>
      </c>
      <c r="B21" s="9" t="s">
        <v>12</v>
      </c>
      <c r="C21" s="4" t="s">
        <v>54</v>
      </c>
      <c r="D21" s="4" t="s">
        <v>87</v>
      </c>
      <c r="E21" s="5" t="s">
        <v>13</v>
      </c>
      <c r="F21" s="6">
        <v>107.03</v>
      </c>
      <c r="G21" s="1">
        <v>14</v>
      </c>
      <c r="H21" s="1">
        <v>29</v>
      </c>
      <c r="I21" s="1">
        <v>0</v>
      </c>
      <c r="J21" s="1">
        <f t="shared" si="0"/>
        <v>4</v>
      </c>
      <c r="K21" s="1">
        <f t="shared" si="1"/>
        <v>-13</v>
      </c>
      <c r="L21" s="1">
        <f t="shared" si="2"/>
        <v>0</v>
      </c>
      <c r="M21" s="2">
        <f t="shared" si="3"/>
        <v>13620</v>
      </c>
    </row>
    <row r="22" spans="1:13" x14ac:dyDescent="0.45">
      <c r="A22" s="1">
        <v>20</v>
      </c>
      <c r="B22" s="9" t="s">
        <v>8</v>
      </c>
      <c r="C22" s="4" t="s">
        <v>54</v>
      </c>
      <c r="D22" s="4" t="s">
        <v>9</v>
      </c>
      <c r="E22" s="5">
        <v>1506</v>
      </c>
      <c r="F22" s="6">
        <v>107</v>
      </c>
      <c r="G22" s="1">
        <v>14</v>
      </c>
      <c r="H22" s="1">
        <v>35</v>
      </c>
      <c r="I22" s="1">
        <v>1</v>
      </c>
      <c r="J22" s="1">
        <f t="shared" si="0"/>
        <v>4</v>
      </c>
      <c r="K22" s="1">
        <f t="shared" si="1"/>
        <v>-7</v>
      </c>
      <c r="L22" s="1">
        <f t="shared" si="2"/>
        <v>1</v>
      </c>
      <c r="M22" s="2">
        <f t="shared" si="3"/>
        <v>13981</v>
      </c>
    </row>
    <row r="23" spans="1:13" x14ac:dyDescent="0.45">
      <c r="A23" s="1">
        <v>21</v>
      </c>
      <c r="B23" s="10" t="s">
        <v>110</v>
      </c>
      <c r="C23" s="4" t="s">
        <v>64</v>
      </c>
      <c r="D23" s="4" t="s">
        <v>111</v>
      </c>
      <c r="E23" s="5" t="s">
        <v>112</v>
      </c>
      <c r="F23" s="6">
        <v>107.81</v>
      </c>
      <c r="G23" s="1">
        <v>14</v>
      </c>
      <c r="H23" s="1">
        <v>36</v>
      </c>
      <c r="I23" s="1">
        <v>3</v>
      </c>
      <c r="J23" s="1">
        <f t="shared" si="0"/>
        <v>4</v>
      </c>
      <c r="K23" s="1">
        <f t="shared" si="1"/>
        <v>-6</v>
      </c>
      <c r="L23" s="1">
        <f t="shared" si="2"/>
        <v>3</v>
      </c>
      <c r="M23" s="2">
        <f t="shared" si="3"/>
        <v>14043</v>
      </c>
    </row>
    <row r="24" spans="1:13" x14ac:dyDescent="0.45">
      <c r="A24" s="1">
        <v>22</v>
      </c>
      <c r="B24" s="9" t="s">
        <v>104</v>
      </c>
      <c r="C24" s="4" t="s">
        <v>54</v>
      </c>
      <c r="D24" s="4" t="s">
        <v>105</v>
      </c>
      <c r="E24" s="5">
        <v>81</v>
      </c>
      <c r="F24" s="6">
        <v>102</v>
      </c>
      <c r="G24" s="1">
        <v>14</v>
      </c>
      <c r="H24" s="1">
        <v>40</v>
      </c>
      <c r="I24" s="1">
        <v>25</v>
      </c>
      <c r="J24" s="1">
        <f t="shared" si="0"/>
        <v>4</v>
      </c>
      <c r="K24" s="1">
        <f t="shared" si="1"/>
        <v>-2</v>
      </c>
      <c r="L24" s="1">
        <f t="shared" si="2"/>
        <v>25</v>
      </c>
      <c r="M24" s="2">
        <f t="shared" si="3"/>
        <v>14305</v>
      </c>
    </row>
    <row r="25" spans="1:13" x14ac:dyDescent="0.45">
      <c r="A25" s="1">
        <v>23</v>
      </c>
      <c r="B25" s="9" t="s">
        <v>5</v>
      </c>
      <c r="C25" s="4" t="s">
        <v>64</v>
      </c>
      <c r="D25" s="4" t="s">
        <v>64</v>
      </c>
      <c r="E25" s="5" t="s">
        <v>40</v>
      </c>
      <c r="F25" s="6">
        <v>107.81</v>
      </c>
      <c r="G25" s="1">
        <v>14</v>
      </c>
      <c r="H25" s="1">
        <v>50</v>
      </c>
      <c r="I25" s="1">
        <v>12</v>
      </c>
      <c r="J25" s="1">
        <f t="shared" si="0"/>
        <v>4</v>
      </c>
      <c r="K25" s="1">
        <f t="shared" si="1"/>
        <v>8</v>
      </c>
      <c r="L25" s="1">
        <f t="shared" si="2"/>
        <v>12</v>
      </c>
      <c r="M25" s="2">
        <f t="shared" si="3"/>
        <v>14892</v>
      </c>
    </row>
    <row r="26" spans="1:13" x14ac:dyDescent="0.45">
      <c r="A26" s="1">
        <v>24</v>
      </c>
      <c r="B26" s="9" t="s">
        <v>25</v>
      </c>
      <c r="C26" s="4" t="s">
        <v>54</v>
      </c>
      <c r="D26" s="4" t="s">
        <v>26</v>
      </c>
      <c r="E26" s="5">
        <v>1648</v>
      </c>
      <c r="F26" s="6">
        <v>106.76</v>
      </c>
      <c r="G26" s="1">
        <v>15</v>
      </c>
      <c r="H26" s="1">
        <v>20</v>
      </c>
      <c r="I26" s="1">
        <v>28</v>
      </c>
      <c r="J26" s="1">
        <f t="shared" si="0"/>
        <v>5</v>
      </c>
      <c r="K26" s="1">
        <f t="shared" si="1"/>
        <v>-22</v>
      </c>
      <c r="L26" s="1">
        <f t="shared" si="2"/>
        <v>28</v>
      </c>
      <c r="M26" s="2">
        <f t="shared" si="3"/>
        <v>16708</v>
      </c>
    </row>
    <row r="27" spans="1:13" x14ac:dyDescent="0.45">
      <c r="A27" s="1">
        <v>25</v>
      </c>
      <c r="B27" s="9" t="s">
        <v>28</v>
      </c>
      <c r="C27" s="4" t="s">
        <v>54</v>
      </c>
      <c r="D27" s="4" t="s">
        <v>29</v>
      </c>
      <c r="E27" s="5">
        <v>2901</v>
      </c>
      <c r="F27" s="6">
        <v>103</v>
      </c>
      <c r="G27" s="1">
        <v>15</v>
      </c>
      <c r="H27" s="1">
        <v>20</v>
      </c>
      <c r="I27" s="1">
        <v>34</v>
      </c>
      <c r="J27" s="1">
        <f t="shared" si="0"/>
        <v>5</v>
      </c>
      <c r="K27" s="1">
        <f t="shared" si="1"/>
        <v>-22</v>
      </c>
      <c r="L27" s="1">
        <f t="shared" si="2"/>
        <v>34</v>
      </c>
      <c r="M27" s="2">
        <f t="shared" si="3"/>
        <v>16714</v>
      </c>
    </row>
    <row r="28" spans="1:13" x14ac:dyDescent="0.45">
      <c r="A28" s="1">
        <v>26</v>
      </c>
      <c r="B28" s="10" t="s">
        <v>35</v>
      </c>
      <c r="C28" s="4" t="s">
        <v>56</v>
      </c>
      <c r="D28" s="4" t="s">
        <v>3</v>
      </c>
      <c r="E28" s="4" t="s">
        <v>36</v>
      </c>
      <c r="F28" s="4">
        <v>113.66</v>
      </c>
      <c r="G28" s="1">
        <v>15</v>
      </c>
      <c r="H28" s="1">
        <v>25</v>
      </c>
      <c r="I28" s="1">
        <v>18</v>
      </c>
      <c r="J28" s="1">
        <f t="shared" si="0"/>
        <v>5</v>
      </c>
      <c r="K28" s="1">
        <f t="shared" si="1"/>
        <v>-17</v>
      </c>
      <c r="L28" s="1">
        <f t="shared" si="2"/>
        <v>18</v>
      </c>
      <c r="M28" s="2">
        <f t="shared" si="3"/>
        <v>16998</v>
      </c>
    </row>
    <row r="29" spans="1:13" x14ac:dyDescent="0.45">
      <c r="A29" s="1">
        <v>27</v>
      </c>
      <c r="B29" s="9" t="s">
        <v>72</v>
      </c>
      <c r="C29" s="4" t="s">
        <v>56</v>
      </c>
      <c r="D29" s="4" t="s">
        <v>73</v>
      </c>
      <c r="E29" s="5" t="s">
        <v>74</v>
      </c>
      <c r="F29" s="6">
        <v>112.86</v>
      </c>
      <c r="G29" s="1">
        <v>15</v>
      </c>
      <c r="H29" s="1">
        <v>33</v>
      </c>
      <c r="I29" s="1">
        <v>23</v>
      </c>
      <c r="J29" s="1">
        <f t="shared" si="0"/>
        <v>5</v>
      </c>
      <c r="K29" s="1">
        <f t="shared" si="1"/>
        <v>-9</v>
      </c>
      <c r="L29" s="1">
        <f t="shared" si="2"/>
        <v>23</v>
      </c>
      <c r="M29" s="2">
        <f t="shared" si="3"/>
        <v>17483</v>
      </c>
    </row>
    <row r="30" spans="1:13" x14ac:dyDescent="0.45">
      <c r="A30" s="1">
        <v>28</v>
      </c>
      <c r="B30" s="9" t="s">
        <v>20</v>
      </c>
      <c r="C30" s="4" t="s">
        <v>56</v>
      </c>
      <c r="D30" s="4" t="s">
        <v>21</v>
      </c>
      <c r="E30" s="5">
        <v>1719</v>
      </c>
      <c r="F30" s="6">
        <v>110.49</v>
      </c>
      <c r="G30" s="1">
        <v>15</v>
      </c>
      <c r="H30" s="1">
        <v>34</v>
      </c>
      <c r="I30" s="1">
        <v>38</v>
      </c>
      <c r="J30" s="1">
        <f t="shared" si="0"/>
        <v>5</v>
      </c>
      <c r="K30" s="1">
        <f t="shared" si="1"/>
        <v>-8</v>
      </c>
      <c r="L30" s="1">
        <f t="shared" si="2"/>
        <v>38</v>
      </c>
      <c r="M30" s="2">
        <f t="shared" si="3"/>
        <v>17558</v>
      </c>
    </row>
    <row r="31" spans="1:13" x14ac:dyDescent="0.45">
      <c r="A31" s="1">
        <v>29</v>
      </c>
      <c r="B31" s="9" t="s">
        <v>30</v>
      </c>
      <c r="C31" s="4" t="s">
        <v>56</v>
      </c>
      <c r="D31" s="4" t="s">
        <v>98</v>
      </c>
      <c r="E31" s="5">
        <v>1145</v>
      </c>
      <c r="F31" s="6">
        <v>113.39</v>
      </c>
      <c r="G31" s="1">
        <v>15</v>
      </c>
      <c r="H31" s="1">
        <v>56</v>
      </c>
      <c r="I31" s="1">
        <v>5</v>
      </c>
      <c r="J31" s="1">
        <f t="shared" si="0"/>
        <v>5</v>
      </c>
      <c r="K31" s="1">
        <f t="shared" si="1"/>
        <v>14</v>
      </c>
      <c r="L31" s="1">
        <f t="shared" si="2"/>
        <v>5</v>
      </c>
      <c r="M31" s="2">
        <f t="shared" si="3"/>
        <v>18845</v>
      </c>
    </row>
    <row r="32" spans="1:13" x14ac:dyDescent="0.45">
      <c r="A32" s="1">
        <v>30</v>
      </c>
      <c r="B32" s="10" t="s">
        <v>113</v>
      </c>
      <c r="C32" s="4" t="s">
        <v>54</v>
      </c>
      <c r="D32" s="4" t="s">
        <v>114</v>
      </c>
      <c r="E32" s="7"/>
      <c r="F32" s="6">
        <v>95</v>
      </c>
      <c r="G32" s="1">
        <v>15</v>
      </c>
      <c r="H32" s="1">
        <v>59</v>
      </c>
      <c r="I32" s="1">
        <v>48</v>
      </c>
      <c r="J32" s="1">
        <f t="shared" si="0"/>
        <v>5</v>
      </c>
      <c r="K32" s="1">
        <f t="shared" si="1"/>
        <v>17</v>
      </c>
      <c r="L32" s="1">
        <f t="shared" si="2"/>
        <v>48</v>
      </c>
      <c r="M32" s="2">
        <f t="shared" si="3"/>
        <v>19068</v>
      </c>
    </row>
    <row r="33" spans="1:13" x14ac:dyDescent="0.45">
      <c r="A33" s="1">
        <v>31</v>
      </c>
      <c r="B33" s="9" t="s">
        <v>65</v>
      </c>
      <c r="C33" s="4" t="s">
        <v>54</v>
      </c>
      <c r="D33" s="4" t="s">
        <v>66</v>
      </c>
      <c r="E33" s="5" t="s">
        <v>67</v>
      </c>
      <c r="F33" s="6">
        <v>105.32</v>
      </c>
      <c r="G33" s="1">
        <v>15</v>
      </c>
      <c r="H33" s="1">
        <v>59</v>
      </c>
      <c r="I33" s="1">
        <v>50</v>
      </c>
      <c r="J33" s="1">
        <f t="shared" si="0"/>
        <v>5</v>
      </c>
      <c r="K33" s="1">
        <f t="shared" si="1"/>
        <v>17</v>
      </c>
      <c r="L33" s="1">
        <f t="shared" si="2"/>
        <v>50</v>
      </c>
      <c r="M33" s="2">
        <f t="shared" si="3"/>
        <v>19070</v>
      </c>
    </row>
    <row r="34" spans="1:13" x14ac:dyDescent="0.45">
      <c r="A34" s="1">
        <v>32</v>
      </c>
      <c r="B34" s="9" t="s">
        <v>2</v>
      </c>
      <c r="C34" s="4" t="s">
        <v>56</v>
      </c>
      <c r="D34" s="4" t="s">
        <v>3</v>
      </c>
      <c r="E34" s="5">
        <v>2505</v>
      </c>
      <c r="F34" s="6">
        <v>110.13</v>
      </c>
      <c r="G34" s="1">
        <v>16</v>
      </c>
      <c r="H34" s="1">
        <v>3</v>
      </c>
      <c r="I34" s="1">
        <v>3</v>
      </c>
      <c r="J34" s="1">
        <f t="shared" si="0"/>
        <v>6</v>
      </c>
      <c r="K34" s="1">
        <f t="shared" si="1"/>
        <v>-39</v>
      </c>
      <c r="L34" s="1">
        <f t="shared" si="2"/>
        <v>3</v>
      </c>
      <c r="M34" s="2">
        <f t="shared" si="3"/>
        <v>19263</v>
      </c>
    </row>
    <row r="35" spans="1:13" x14ac:dyDescent="0.45">
      <c r="A35" s="1">
        <v>33</v>
      </c>
      <c r="B35" s="9" t="s">
        <v>85</v>
      </c>
      <c r="C35" s="4" t="s">
        <v>56</v>
      </c>
      <c r="D35" s="4" t="s">
        <v>86</v>
      </c>
      <c r="E35" s="5" t="s">
        <v>40</v>
      </c>
      <c r="F35" s="6">
        <v>116</v>
      </c>
      <c r="G35" s="1" t="s">
        <v>45</v>
      </c>
      <c r="H35" s="1"/>
      <c r="I35" s="1"/>
      <c r="J35" s="1"/>
      <c r="K35" s="1"/>
      <c r="L35" s="1"/>
      <c r="M35" s="2">
        <v>88888</v>
      </c>
    </row>
    <row r="36" spans="1:13" x14ac:dyDescent="0.45">
      <c r="A36" s="1">
        <v>33</v>
      </c>
      <c r="B36" s="9" t="s">
        <v>95</v>
      </c>
      <c r="C36" s="4" t="s">
        <v>56</v>
      </c>
      <c r="D36" s="4" t="s">
        <v>96</v>
      </c>
      <c r="E36" s="8"/>
      <c r="F36" s="4">
        <v>110</v>
      </c>
      <c r="G36" s="1" t="s">
        <v>45</v>
      </c>
      <c r="H36" s="1"/>
      <c r="I36" s="1"/>
      <c r="J36" s="1"/>
      <c r="K36" s="1"/>
      <c r="L36" s="1"/>
      <c r="M36" s="2">
        <v>88888</v>
      </c>
    </row>
    <row r="37" spans="1:13" x14ac:dyDescent="0.45">
      <c r="A37" s="1">
        <v>33</v>
      </c>
      <c r="B37" s="9" t="s">
        <v>83</v>
      </c>
      <c r="C37" s="4" t="s">
        <v>54</v>
      </c>
      <c r="D37" s="4" t="s">
        <v>84</v>
      </c>
      <c r="E37" s="5">
        <v>471</v>
      </c>
      <c r="F37" s="6">
        <v>101</v>
      </c>
      <c r="G37" s="1" t="s">
        <v>45</v>
      </c>
      <c r="H37" s="1"/>
      <c r="I37" s="1"/>
      <c r="J37" s="1"/>
      <c r="K37" s="1"/>
      <c r="L37" s="1"/>
      <c r="M37" s="2">
        <v>88888</v>
      </c>
    </row>
    <row r="38" spans="1:13" x14ac:dyDescent="0.45">
      <c r="A38" s="1">
        <v>33</v>
      </c>
      <c r="B38" s="9" t="s">
        <v>4</v>
      </c>
      <c r="C38" s="4" t="s">
        <v>57</v>
      </c>
      <c r="D38" s="4" t="s">
        <v>31</v>
      </c>
      <c r="E38" s="5" t="s">
        <v>58</v>
      </c>
      <c r="F38" s="6">
        <v>105.25</v>
      </c>
      <c r="G38" s="1" t="s">
        <v>45</v>
      </c>
      <c r="H38" s="1"/>
      <c r="I38" s="1"/>
      <c r="J38" s="1"/>
      <c r="K38" s="1"/>
      <c r="L38" s="1"/>
      <c r="M38" s="2">
        <v>88888</v>
      </c>
    </row>
    <row r="39" spans="1:13" x14ac:dyDescent="0.45">
      <c r="A39" s="1">
        <v>33</v>
      </c>
      <c r="B39" s="9" t="s">
        <v>121</v>
      </c>
      <c r="C39" s="4" t="s">
        <v>56</v>
      </c>
      <c r="D39" s="4" t="s">
        <v>94</v>
      </c>
      <c r="E39" s="5">
        <v>27</v>
      </c>
      <c r="F39" s="6">
        <v>112</v>
      </c>
      <c r="G39" s="1" t="s">
        <v>45</v>
      </c>
      <c r="H39" s="1"/>
      <c r="I39" s="1"/>
      <c r="J39" s="1"/>
      <c r="K39" s="1"/>
      <c r="L39" s="1"/>
      <c r="M39" s="2">
        <v>88888</v>
      </c>
    </row>
    <row r="40" spans="1:13" x14ac:dyDescent="0.45">
      <c r="A40" s="1">
        <v>33</v>
      </c>
      <c r="B40" s="10" t="s">
        <v>116</v>
      </c>
      <c r="C40" s="4" t="s">
        <v>55</v>
      </c>
      <c r="D40" s="4" t="s">
        <v>27</v>
      </c>
      <c r="E40" s="5">
        <v>1830</v>
      </c>
      <c r="F40" s="6">
        <v>88</v>
      </c>
      <c r="G40" s="1" t="s">
        <v>45</v>
      </c>
      <c r="H40" s="1"/>
      <c r="I40" s="1"/>
      <c r="J40" s="1"/>
      <c r="K40" s="1"/>
      <c r="L40" s="1"/>
      <c r="M40" s="2">
        <v>88888</v>
      </c>
    </row>
    <row r="41" spans="1:13" x14ac:dyDescent="0.45">
      <c r="A41" s="1">
        <v>33</v>
      </c>
      <c r="B41" s="9" t="s">
        <v>38</v>
      </c>
      <c r="C41" s="4" t="s">
        <v>57</v>
      </c>
      <c r="D41" s="4" t="s">
        <v>106</v>
      </c>
      <c r="E41" s="5" t="s">
        <v>107</v>
      </c>
      <c r="F41" s="6">
        <v>105.25</v>
      </c>
      <c r="G41" s="1" t="s">
        <v>45</v>
      </c>
      <c r="H41" s="1"/>
      <c r="I41" s="1"/>
      <c r="J41" s="1"/>
      <c r="K41" s="1"/>
      <c r="L41" s="1"/>
      <c r="M41" s="2">
        <v>88888</v>
      </c>
    </row>
    <row r="42" spans="1:13" x14ac:dyDescent="0.45">
      <c r="A42" s="1">
        <v>33</v>
      </c>
      <c r="B42" s="10" t="s">
        <v>117</v>
      </c>
      <c r="C42" s="4" t="s">
        <v>56</v>
      </c>
      <c r="D42" s="4" t="s">
        <v>131</v>
      </c>
      <c r="E42" s="8" t="s">
        <v>119</v>
      </c>
      <c r="F42" s="4">
        <v>110</v>
      </c>
      <c r="G42" s="1" t="s">
        <v>45</v>
      </c>
      <c r="H42" s="1"/>
      <c r="I42" s="1"/>
      <c r="J42" s="1"/>
      <c r="K42" s="1"/>
      <c r="L42" s="1"/>
      <c r="M42" s="2">
        <v>88888</v>
      </c>
    </row>
    <row r="43" spans="1:13" x14ac:dyDescent="0.45">
      <c r="A43" s="1">
        <v>33</v>
      </c>
      <c r="B43" s="9" t="s">
        <v>16</v>
      </c>
      <c r="C43" s="4" t="s">
        <v>54</v>
      </c>
      <c r="D43" s="4" t="s">
        <v>17</v>
      </c>
      <c r="E43" s="5">
        <v>1735</v>
      </c>
      <c r="F43" s="6">
        <v>99.57</v>
      </c>
      <c r="G43" s="1" t="s">
        <v>45</v>
      </c>
      <c r="H43" s="1"/>
      <c r="I43" s="1"/>
      <c r="J43" s="1"/>
      <c r="K43" s="1"/>
      <c r="L43" s="1"/>
      <c r="M43" s="2">
        <v>88888</v>
      </c>
    </row>
    <row r="44" spans="1:13" x14ac:dyDescent="0.45">
      <c r="A44" s="1">
        <v>33</v>
      </c>
      <c r="B44" s="9" t="s">
        <v>6</v>
      </c>
      <c r="C44" s="4" t="s">
        <v>56</v>
      </c>
      <c r="D44" s="4" t="s">
        <v>7</v>
      </c>
      <c r="E44" s="7"/>
      <c r="F44" s="6">
        <v>112</v>
      </c>
      <c r="G44" s="1" t="s">
        <v>45</v>
      </c>
      <c r="H44" s="1"/>
      <c r="I44" s="1"/>
      <c r="J44" s="1"/>
      <c r="K44" s="1"/>
      <c r="L44" s="1"/>
      <c r="M44" s="2">
        <v>88888</v>
      </c>
    </row>
    <row r="45" spans="1:13" x14ac:dyDescent="0.45">
      <c r="A45" s="1">
        <v>33</v>
      </c>
      <c r="B45" s="10" t="s">
        <v>125</v>
      </c>
      <c r="C45" s="4" t="s">
        <v>56</v>
      </c>
      <c r="D45" s="4" t="s">
        <v>126</v>
      </c>
      <c r="E45" s="4"/>
      <c r="F45" s="4">
        <v>122</v>
      </c>
      <c r="G45" s="1" t="s">
        <v>45</v>
      </c>
      <c r="H45" s="1"/>
      <c r="I45" s="1"/>
      <c r="J45" s="1"/>
      <c r="K45" s="1"/>
      <c r="L45" s="1"/>
      <c r="M45" s="2">
        <v>88888</v>
      </c>
    </row>
    <row r="46" spans="1:13" x14ac:dyDescent="0.45">
      <c r="A46" s="1">
        <v>34</v>
      </c>
      <c r="B46" s="9" t="s">
        <v>18</v>
      </c>
      <c r="C46" s="4" t="s">
        <v>54</v>
      </c>
      <c r="D46" s="4" t="s">
        <v>82</v>
      </c>
      <c r="E46" s="5" t="s">
        <v>19</v>
      </c>
      <c r="F46" s="6">
        <v>99</v>
      </c>
      <c r="G46" s="1" t="s">
        <v>137</v>
      </c>
      <c r="H46" s="1"/>
      <c r="I46" s="1"/>
      <c r="J46" s="1"/>
      <c r="K46" s="1"/>
      <c r="L46" s="1"/>
      <c r="M46" s="2">
        <v>99999</v>
      </c>
    </row>
    <row r="47" spans="1:13" x14ac:dyDescent="0.45">
      <c r="A47" s="1">
        <v>34</v>
      </c>
      <c r="B47" s="9" t="s">
        <v>23</v>
      </c>
      <c r="C47" s="4" t="s">
        <v>56</v>
      </c>
      <c r="D47" s="4" t="s">
        <v>60</v>
      </c>
      <c r="E47" s="5" t="s">
        <v>24</v>
      </c>
      <c r="F47" s="6">
        <v>118</v>
      </c>
      <c r="G47" s="1" t="s">
        <v>137</v>
      </c>
      <c r="H47" s="1"/>
      <c r="I47" s="1"/>
      <c r="J47" s="1"/>
      <c r="K47" s="1"/>
      <c r="L47" s="1"/>
      <c r="M47" s="2">
        <v>99999</v>
      </c>
    </row>
    <row r="48" spans="1:13" x14ac:dyDescent="0.45">
      <c r="A48" s="1">
        <v>34</v>
      </c>
      <c r="B48" s="9" t="s">
        <v>37</v>
      </c>
      <c r="C48" s="4" t="s">
        <v>54</v>
      </c>
      <c r="D48" s="4" t="s">
        <v>130</v>
      </c>
      <c r="E48" s="5">
        <v>2487</v>
      </c>
      <c r="F48" s="6">
        <v>106.81</v>
      </c>
      <c r="G48" s="1" t="s">
        <v>137</v>
      </c>
      <c r="H48" s="1"/>
      <c r="I48" s="1"/>
      <c r="J48" s="1"/>
      <c r="K48" s="1"/>
      <c r="L48" s="1"/>
      <c r="M48" s="2">
        <v>99999</v>
      </c>
    </row>
    <row r="49" spans="1:13" x14ac:dyDescent="0.45">
      <c r="A49" s="1">
        <v>34</v>
      </c>
      <c r="B49" s="9" t="s">
        <v>41</v>
      </c>
      <c r="C49" s="4" t="s">
        <v>64</v>
      </c>
      <c r="D49" s="4" t="s">
        <v>64</v>
      </c>
      <c r="E49" s="8"/>
      <c r="F49" s="6">
        <v>107.81</v>
      </c>
      <c r="G49" s="1" t="s">
        <v>137</v>
      </c>
      <c r="H49" s="1"/>
      <c r="I49" s="1"/>
      <c r="J49" s="1"/>
      <c r="K49" s="1"/>
      <c r="L49" s="1"/>
      <c r="M49" s="2">
        <v>99999</v>
      </c>
    </row>
    <row r="50" spans="1:13" x14ac:dyDescent="0.45">
      <c r="A50" s="1">
        <v>34</v>
      </c>
      <c r="B50" s="9" t="s">
        <v>93</v>
      </c>
      <c r="C50" s="4" t="s">
        <v>57</v>
      </c>
      <c r="D50" s="4" t="s">
        <v>80</v>
      </c>
      <c r="E50" s="5" t="s">
        <v>81</v>
      </c>
      <c r="F50" s="4">
        <v>105.25</v>
      </c>
      <c r="G50" s="1" t="s">
        <v>137</v>
      </c>
      <c r="H50" s="1"/>
      <c r="I50" s="1"/>
      <c r="J50" s="1"/>
      <c r="K50" s="1"/>
      <c r="L50" s="1"/>
      <c r="M50" s="2">
        <v>99999</v>
      </c>
    </row>
    <row r="51" spans="1:13" x14ac:dyDescent="0.45">
      <c r="A51" s="1">
        <v>34</v>
      </c>
      <c r="B51" s="9" t="s">
        <v>101</v>
      </c>
      <c r="C51" s="4" t="s">
        <v>54</v>
      </c>
      <c r="D51" s="4" t="s">
        <v>102</v>
      </c>
      <c r="E51" s="5" t="s">
        <v>103</v>
      </c>
      <c r="F51" s="4">
        <v>97.39</v>
      </c>
      <c r="G51" s="1" t="s">
        <v>137</v>
      </c>
      <c r="H51" s="1"/>
      <c r="I51" s="1"/>
      <c r="J51" s="1"/>
      <c r="K51" s="1"/>
      <c r="L51" s="1"/>
      <c r="M51" s="2">
        <v>99999</v>
      </c>
    </row>
    <row r="53" spans="1:13" x14ac:dyDescent="0.45">
      <c r="B53" t="s">
        <v>129</v>
      </c>
      <c r="C53">
        <v>10</v>
      </c>
      <c r="D53">
        <v>42</v>
      </c>
      <c r="E53">
        <v>0</v>
      </c>
    </row>
  </sheetData>
  <autoFilter ref="B2:M51" xr:uid="{6932D822-6BF0-466C-8BF2-41F2B0BAFBEB}">
    <sortState xmlns:xlrd2="http://schemas.microsoft.com/office/spreadsheetml/2017/richdata2" ref="B3:M51">
      <sortCondition ref="M2:M51"/>
    </sortState>
  </autoFilter>
  <sortState xmlns:xlrd2="http://schemas.microsoft.com/office/spreadsheetml/2017/richdata2" ref="B3:F51">
    <sortCondition ref="B2:B51"/>
  </sortState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FD673-787A-48A8-A62F-EB1DCC19DE7B}">
  <sheetPr>
    <pageSetUpPr fitToPage="1"/>
  </sheetPr>
  <dimension ref="A1:N54"/>
  <sheetViews>
    <sheetView workbookViewId="0">
      <selection activeCell="D1" sqref="D1"/>
    </sheetView>
  </sheetViews>
  <sheetFormatPr defaultRowHeight="14.25" x14ac:dyDescent="0.45"/>
  <cols>
    <col min="1" max="1" width="6" customWidth="1"/>
    <col min="2" max="2" width="18.46484375" customWidth="1"/>
    <col min="3" max="3" width="9.06640625" customWidth="1"/>
    <col min="4" max="4" width="17.19921875" customWidth="1"/>
    <col min="5" max="5" width="12.265625" customWidth="1"/>
    <col min="6" max="6" width="5.796875" customWidth="1"/>
    <col min="7" max="7" width="5.53125" customWidth="1"/>
    <col min="8" max="8" width="5.73046875" customWidth="1"/>
    <col min="9" max="9" width="5.6640625" customWidth="1"/>
    <col min="10" max="10" width="5.1328125" customWidth="1"/>
    <col min="11" max="12" width="5.33203125" customWidth="1"/>
    <col min="13" max="13" width="7.46484375" customWidth="1"/>
  </cols>
  <sheetData>
    <row r="1" spans="1:14" x14ac:dyDescent="0.45">
      <c r="D1" s="3" t="s">
        <v>139</v>
      </c>
    </row>
    <row r="2" spans="1:14" ht="28.9" customHeight="1" x14ac:dyDescent="0.45">
      <c r="A2" s="1"/>
      <c r="B2" s="11" t="s">
        <v>50</v>
      </c>
      <c r="C2" s="11" t="s">
        <v>89</v>
      </c>
      <c r="D2" s="11" t="s">
        <v>0</v>
      </c>
      <c r="E2" s="11" t="s">
        <v>52</v>
      </c>
      <c r="F2" s="11" t="s">
        <v>49</v>
      </c>
      <c r="G2" s="12" t="s">
        <v>42</v>
      </c>
      <c r="H2" s="12" t="s">
        <v>43</v>
      </c>
      <c r="I2" s="12" t="s">
        <v>44</v>
      </c>
      <c r="J2" s="13" t="s">
        <v>46</v>
      </c>
      <c r="K2" s="13" t="s">
        <v>47</v>
      </c>
      <c r="L2" s="13" t="s">
        <v>48</v>
      </c>
      <c r="M2" s="12" t="s">
        <v>53</v>
      </c>
      <c r="N2" s="12" t="s">
        <v>51</v>
      </c>
    </row>
    <row r="3" spans="1:14" x14ac:dyDescent="0.45">
      <c r="A3" s="1"/>
      <c r="B3" s="9" t="s">
        <v>75</v>
      </c>
      <c r="C3" s="4" t="s">
        <v>115</v>
      </c>
      <c r="D3" s="4" t="s">
        <v>77</v>
      </c>
      <c r="E3" s="5">
        <v>34</v>
      </c>
      <c r="F3" s="6">
        <v>100</v>
      </c>
      <c r="G3" s="1">
        <v>13</v>
      </c>
      <c r="H3" s="1">
        <v>5</v>
      </c>
      <c r="I3" s="1">
        <v>38</v>
      </c>
      <c r="J3" s="1">
        <f t="shared" ref="J3:J34" si="0">G3-$C$54</f>
        <v>3</v>
      </c>
      <c r="K3" s="1">
        <f t="shared" ref="K3:K34" si="1">H3-$D$54</f>
        <v>-37</v>
      </c>
      <c r="L3" s="1">
        <f t="shared" ref="L3:L34" si="2">I3-$E$54</f>
        <v>38</v>
      </c>
      <c r="M3" s="2">
        <f t="shared" ref="M3:M34" si="3">J3*3600+K3*60+L3</f>
        <v>8618</v>
      </c>
      <c r="N3" s="1">
        <f t="shared" ref="N3:N34" si="4">M3/F3*100</f>
        <v>8618</v>
      </c>
    </row>
    <row r="4" spans="1:14" x14ac:dyDescent="0.45">
      <c r="A4" s="1"/>
      <c r="B4" s="9" t="s">
        <v>99</v>
      </c>
      <c r="C4" s="4" t="s">
        <v>115</v>
      </c>
      <c r="D4" s="4" t="s">
        <v>100</v>
      </c>
      <c r="E4" s="5">
        <v>112</v>
      </c>
      <c r="F4" s="6">
        <v>100</v>
      </c>
      <c r="G4" s="1">
        <v>13</v>
      </c>
      <c r="H4" s="1">
        <v>8</v>
      </c>
      <c r="I4" s="1">
        <v>10</v>
      </c>
      <c r="J4" s="1">
        <f t="shared" si="0"/>
        <v>3</v>
      </c>
      <c r="K4" s="1">
        <f t="shared" si="1"/>
        <v>-34</v>
      </c>
      <c r="L4" s="1">
        <f t="shared" si="2"/>
        <v>10</v>
      </c>
      <c r="M4" s="2">
        <f t="shared" si="3"/>
        <v>8770</v>
      </c>
      <c r="N4" s="1">
        <f t="shared" si="4"/>
        <v>8770</v>
      </c>
    </row>
    <row r="5" spans="1:14" x14ac:dyDescent="0.45">
      <c r="A5" s="1"/>
      <c r="B5" s="9" t="s">
        <v>75</v>
      </c>
      <c r="C5" s="4" t="s">
        <v>115</v>
      </c>
      <c r="D5" s="4" t="s">
        <v>76</v>
      </c>
      <c r="E5" s="5">
        <v>95</v>
      </c>
      <c r="F5" s="6">
        <v>100</v>
      </c>
      <c r="G5" s="1">
        <v>13</v>
      </c>
      <c r="H5" s="1">
        <v>8</v>
      </c>
      <c r="I5" s="1">
        <v>57</v>
      </c>
      <c r="J5" s="1">
        <f t="shared" si="0"/>
        <v>3</v>
      </c>
      <c r="K5" s="1">
        <f t="shared" si="1"/>
        <v>-34</v>
      </c>
      <c r="L5" s="1">
        <f t="shared" si="2"/>
        <v>57</v>
      </c>
      <c r="M5" s="2">
        <f t="shared" si="3"/>
        <v>8817</v>
      </c>
      <c r="N5" s="1">
        <f t="shared" si="4"/>
        <v>8817</v>
      </c>
    </row>
    <row r="6" spans="1:14" x14ac:dyDescent="0.45">
      <c r="A6" s="1"/>
      <c r="B6" s="10" t="s">
        <v>122</v>
      </c>
      <c r="C6" s="4" t="s">
        <v>55</v>
      </c>
      <c r="D6" s="4" t="s">
        <v>123</v>
      </c>
      <c r="E6" s="4" t="s">
        <v>124</v>
      </c>
      <c r="F6" s="4">
        <v>72.44</v>
      </c>
      <c r="G6" s="1">
        <v>12</v>
      </c>
      <c r="H6" s="1">
        <v>36</v>
      </c>
      <c r="I6" s="1">
        <v>48</v>
      </c>
      <c r="J6" s="1">
        <f t="shared" si="0"/>
        <v>2</v>
      </c>
      <c r="K6" s="1">
        <f t="shared" si="1"/>
        <v>-6</v>
      </c>
      <c r="L6" s="1">
        <f t="shared" si="2"/>
        <v>48</v>
      </c>
      <c r="M6" s="2">
        <f t="shared" si="3"/>
        <v>6888</v>
      </c>
      <c r="N6" s="1">
        <f t="shared" si="4"/>
        <v>9508.5588072887913</v>
      </c>
    </row>
    <row r="7" spans="1:14" x14ac:dyDescent="0.45">
      <c r="A7" s="1"/>
      <c r="B7" s="9" t="s">
        <v>15</v>
      </c>
      <c r="C7" s="4" t="s">
        <v>54</v>
      </c>
      <c r="D7" s="4" t="s">
        <v>97</v>
      </c>
      <c r="E7" s="8"/>
      <c r="F7" s="6">
        <v>104</v>
      </c>
      <c r="G7" s="1">
        <v>13</v>
      </c>
      <c r="H7" s="1">
        <v>29</v>
      </c>
      <c r="I7" s="1">
        <v>5</v>
      </c>
      <c r="J7" s="1">
        <f t="shared" si="0"/>
        <v>3</v>
      </c>
      <c r="K7" s="1">
        <f t="shared" si="1"/>
        <v>-13</v>
      </c>
      <c r="L7" s="1">
        <f t="shared" si="2"/>
        <v>5</v>
      </c>
      <c r="M7" s="2">
        <f t="shared" si="3"/>
        <v>10025</v>
      </c>
      <c r="N7" s="1">
        <f t="shared" si="4"/>
        <v>9639.423076923078</v>
      </c>
    </row>
    <row r="8" spans="1:14" x14ac:dyDescent="0.45">
      <c r="A8" s="1"/>
      <c r="B8" s="9" t="s">
        <v>91</v>
      </c>
      <c r="C8" s="4" t="s">
        <v>55</v>
      </c>
      <c r="D8" s="4" t="s">
        <v>92</v>
      </c>
      <c r="E8" s="5">
        <v>284</v>
      </c>
      <c r="F8" s="6">
        <v>86.97</v>
      </c>
      <c r="G8" s="1">
        <v>13</v>
      </c>
      <c r="H8" s="1">
        <v>3</v>
      </c>
      <c r="I8" s="1">
        <v>35</v>
      </c>
      <c r="J8" s="1">
        <f t="shared" si="0"/>
        <v>3</v>
      </c>
      <c r="K8" s="1">
        <f t="shared" si="1"/>
        <v>-39</v>
      </c>
      <c r="L8" s="1">
        <f t="shared" si="2"/>
        <v>35</v>
      </c>
      <c r="M8" s="2">
        <f t="shared" si="3"/>
        <v>8495</v>
      </c>
      <c r="N8" s="1">
        <f t="shared" si="4"/>
        <v>9767.7360009198583</v>
      </c>
    </row>
    <row r="9" spans="1:14" x14ac:dyDescent="0.45">
      <c r="A9" s="1"/>
      <c r="B9" s="9" t="s">
        <v>22</v>
      </c>
      <c r="C9" s="4" t="s">
        <v>115</v>
      </c>
      <c r="D9" s="4" t="s">
        <v>79</v>
      </c>
      <c r="E9" s="5" t="s">
        <v>78</v>
      </c>
      <c r="F9" s="4">
        <v>100</v>
      </c>
      <c r="G9" s="1">
        <v>13</v>
      </c>
      <c r="H9" s="1">
        <v>26</v>
      </c>
      <c r="I9" s="1">
        <v>44</v>
      </c>
      <c r="J9" s="1">
        <f t="shared" si="0"/>
        <v>3</v>
      </c>
      <c r="K9" s="1">
        <f t="shared" si="1"/>
        <v>-16</v>
      </c>
      <c r="L9" s="1">
        <f t="shared" si="2"/>
        <v>44</v>
      </c>
      <c r="M9" s="2">
        <f t="shared" si="3"/>
        <v>9884</v>
      </c>
      <c r="N9" s="1">
        <f t="shared" si="4"/>
        <v>9884</v>
      </c>
    </row>
    <row r="10" spans="1:14" x14ac:dyDescent="0.45">
      <c r="A10" s="1"/>
      <c r="B10" s="9" t="s">
        <v>1</v>
      </c>
      <c r="C10" s="4" t="s">
        <v>55</v>
      </c>
      <c r="D10" s="4" t="s">
        <v>68</v>
      </c>
      <c r="E10" s="5">
        <v>3301</v>
      </c>
      <c r="F10" s="6">
        <v>86.69</v>
      </c>
      <c r="G10" s="1">
        <v>13</v>
      </c>
      <c r="H10" s="1">
        <v>10</v>
      </c>
      <c r="I10" s="1">
        <v>20</v>
      </c>
      <c r="J10" s="1">
        <f t="shared" si="0"/>
        <v>3</v>
      </c>
      <c r="K10" s="1">
        <f t="shared" si="1"/>
        <v>-32</v>
      </c>
      <c r="L10" s="1">
        <f t="shared" si="2"/>
        <v>20</v>
      </c>
      <c r="M10" s="2">
        <f t="shared" si="3"/>
        <v>8900</v>
      </c>
      <c r="N10" s="1">
        <f t="shared" si="4"/>
        <v>10266.466720498327</v>
      </c>
    </row>
    <row r="11" spans="1:14" x14ac:dyDescent="0.45">
      <c r="A11" s="1"/>
      <c r="B11" s="9" t="s">
        <v>32</v>
      </c>
      <c r="C11" s="4" t="s">
        <v>55</v>
      </c>
      <c r="D11" s="4" t="s">
        <v>33</v>
      </c>
      <c r="E11" s="5" t="s">
        <v>34</v>
      </c>
      <c r="F11" s="6">
        <v>94.74</v>
      </c>
      <c r="G11" s="1">
        <v>13</v>
      </c>
      <c r="H11" s="1">
        <v>24</v>
      </c>
      <c r="I11" s="1">
        <v>25</v>
      </c>
      <c r="J11" s="1">
        <f t="shared" si="0"/>
        <v>3</v>
      </c>
      <c r="K11" s="1">
        <f t="shared" si="1"/>
        <v>-18</v>
      </c>
      <c r="L11" s="1">
        <f t="shared" si="2"/>
        <v>25</v>
      </c>
      <c r="M11" s="2">
        <f t="shared" si="3"/>
        <v>9745</v>
      </c>
      <c r="N11" s="1">
        <f t="shared" si="4"/>
        <v>10286.0460206882</v>
      </c>
    </row>
    <row r="12" spans="1:14" x14ac:dyDescent="0.45">
      <c r="A12" s="1"/>
      <c r="B12" s="10" t="s">
        <v>39</v>
      </c>
      <c r="C12" s="4" t="s">
        <v>55</v>
      </c>
      <c r="D12" s="4" t="s">
        <v>118</v>
      </c>
      <c r="E12" s="5">
        <v>1151</v>
      </c>
      <c r="F12" s="6">
        <v>87</v>
      </c>
      <c r="G12" s="1">
        <v>13</v>
      </c>
      <c r="H12" s="1">
        <v>12</v>
      </c>
      <c r="I12" s="1">
        <v>16</v>
      </c>
      <c r="J12" s="1">
        <f t="shared" si="0"/>
        <v>3</v>
      </c>
      <c r="K12" s="1">
        <f t="shared" si="1"/>
        <v>-30</v>
      </c>
      <c r="L12" s="1">
        <f t="shared" si="2"/>
        <v>16</v>
      </c>
      <c r="M12" s="2">
        <f t="shared" si="3"/>
        <v>9016</v>
      </c>
      <c r="N12" s="1">
        <f t="shared" si="4"/>
        <v>10363.218390804597</v>
      </c>
    </row>
    <row r="13" spans="1:14" x14ac:dyDescent="0.45">
      <c r="A13" s="1"/>
      <c r="B13" s="9" t="s">
        <v>14</v>
      </c>
      <c r="C13" s="4" t="s">
        <v>55</v>
      </c>
      <c r="D13" s="4" t="s">
        <v>69</v>
      </c>
      <c r="E13" s="5">
        <v>29021</v>
      </c>
      <c r="F13" s="6">
        <v>88.24</v>
      </c>
      <c r="G13" s="1">
        <v>13</v>
      </c>
      <c r="H13" s="1">
        <v>16</v>
      </c>
      <c r="I13" s="1">
        <v>45</v>
      </c>
      <c r="J13" s="1">
        <f t="shared" si="0"/>
        <v>3</v>
      </c>
      <c r="K13" s="1">
        <f t="shared" si="1"/>
        <v>-26</v>
      </c>
      <c r="L13" s="1">
        <f t="shared" si="2"/>
        <v>45</v>
      </c>
      <c r="M13" s="2">
        <f t="shared" si="3"/>
        <v>9285</v>
      </c>
      <c r="N13" s="1">
        <f t="shared" si="4"/>
        <v>10522.438803263825</v>
      </c>
    </row>
    <row r="14" spans="1:14" x14ac:dyDescent="0.45">
      <c r="A14" s="1"/>
      <c r="B14" s="9" t="s">
        <v>5</v>
      </c>
      <c r="C14" s="4" t="s">
        <v>115</v>
      </c>
      <c r="D14" s="4" t="s">
        <v>71</v>
      </c>
      <c r="E14" s="5">
        <v>4162</v>
      </c>
      <c r="F14" s="6">
        <v>100</v>
      </c>
      <c r="G14" s="1">
        <v>13</v>
      </c>
      <c r="H14" s="1">
        <v>40</v>
      </c>
      <c r="I14" s="1">
        <v>1</v>
      </c>
      <c r="J14" s="1">
        <f t="shared" si="0"/>
        <v>3</v>
      </c>
      <c r="K14" s="1">
        <f t="shared" si="1"/>
        <v>-2</v>
      </c>
      <c r="L14" s="1">
        <f t="shared" si="2"/>
        <v>1</v>
      </c>
      <c r="M14" s="2">
        <f t="shared" si="3"/>
        <v>10681</v>
      </c>
      <c r="N14" s="1">
        <f t="shared" si="4"/>
        <v>10681</v>
      </c>
    </row>
    <row r="15" spans="1:14" x14ac:dyDescent="0.45">
      <c r="A15" s="1"/>
      <c r="B15" s="10" t="s">
        <v>10</v>
      </c>
      <c r="C15" s="4" t="s">
        <v>55</v>
      </c>
      <c r="D15" s="4" t="s">
        <v>11</v>
      </c>
      <c r="E15" s="5" t="s">
        <v>120</v>
      </c>
      <c r="F15" s="6">
        <v>90.29</v>
      </c>
      <c r="G15" s="1">
        <v>13</v>
      </c>
      <c r="H15" s="1">
        <v>28</v>
      </c>
      <c r="I15" s="1">
        <v>43</v>
      </c>
      <c r="J15" s="1">
        <f t="shared" si="0"/>
        <v>3</v>
      </c>
      <c r="K15" s="1">
        <f t="shared" si="1"/>
        <v>-14</v>
      </c>
      <c r="L15" s="1">
        <f t="shared" si="2"/>
        <v>43</v>
      </c>
      <c r="M15" s="2">
        <f t="shared" si="3"/>
        <v>10003</v>
      </c>
      <c r="N15" s="1">
        <f t="shared" si="4"/>
        <v>11078.746262044522</v>
      </c>
    </row>
    <row r="16" spans="1:14" x14ac:dyDescent="0.45">
      <c r="A16" s="1"/>
      <c r="B16" s="9" t="s">
        <v>61</v>
      </c>
      <c r="C16" s="4" t="s">
        <v>57</v>
      </c>
      <c r="D16" s="4" t="s">
        <v>62</v>
      </c>
      <c r="E16" s="5" t="s">
        <v>63</v>
      </c>
      <c r="F16" s="6">
        <v>96.81</v>
      </c>
      <c r="G16" s="1">
        <v>13</v>
      </c>
      <c r="H16" s="1">
        <v>40</v>
      </c>
      <c r="I16" s="1">
        <v>48</v>
      </c>
      <c r="J16" s="1">
        <f t="shared" si="0"/>
        <v>3</v>
      </c>
      <c r="K16" s="1">
        <f t="shared" si="1"/>
        <v>-2</v>
      </c>
      <c r="L16" s="1">
        <f t="shared" si="2"/>
        <v>48</v>
      </c>
      <c r="M16" s="2">
        <f t="shared" si="3"/>
        <v>10728</v>
      </c>
      <c r="N16" s="1">
        <f t="shared" si="4"/>
        <v>11081.499845057329</v>
      </c>
    </row>
    <row r="17" spans="1:14" x14ac:dyDescent="0.45">
      <c r="A17" s="1"/>
      <c r="B17" s="9" t="s">
        <v>88</v>
      </c>
      <c r="C17" s="4" t="s">
        <v>54</v>
      </c>
      <c r="D17" s="4" t="s">
        <v>59</v>
      </c>
      <c r="E17" s="5">
        <v>3388</v>
      </c>
      <c r="F17" s="6">
        <v>107.25</v>
      </c>
      <c r="G17" s="1">
        <v>14</v>
      </c>
      <c r="H17" s="1">
        <v>20</v>
      </c>
      <c r="I17" s="1">
        <v>34</v>
      </c>
      <c r="J17" s="1">
        <f t="shared" si="0"/>
        <v>4</v>
      </c>
      <c r="K17" s="1">
        <f t="shared" si="1"/>
        <v>-22</v>
      </c>
      <c r="L17" s="1">
        <f t="shared" si="2"/>
        <v>34</v>
      </c>
      <c r="M17" s="2">
        <f t="shared" si="3"/>
        <v>13114</v>
      </c>
      <c r="N17" s="1">
        <f t="shared" si="4"/>
        <v>12227.505827505827</v>
      </c>
    </row>
    <row r="18" spans="1:14" x14ac:dyDescent="0.45">
      <c r="A18" s="1"/>
      <c r="B18" s="9" t="s">
        <v>90</v>
      </c>
      <c r="C18" s="4" t="s">
        <v>64</v>
      </c>
      <c r="D18" s="4" t="s">
        <v>64</v>
      </c>
      <c r="E18" s="5">
        <v>1392</v>
      </c>
      <c r="F18" s="6">
        <v>107.81</v>
      </c>
      <c r="G18" s="1">
        <v>14</v>
      </c>
      <c r="H18" s="1">
        <v>25</v>
      </c>
      <c r="I18" s="1">
        <v>15</v>
      </c>
      <c r="J18" s="1">
        <f t="shared" si="0"/>
        <v>4</v>
      </c>
      <c r="K18" s="1">
        <f t="shared" si="1"/>
        <v>-17</v>
      </c>
      <c r="L18" s="1">
        <f t="shared" si="2"/>
        <v>15</v>
      </c>
      <c r="M18" s="2">
        <f t="shared" si="3"/>
        <v>13395</v>
      </c>
      <c r="N18" s="1">
        <f t="shared" si="4"/>
        <v>12424.635933586866</v>
      </c>
    </row>
    <row r="19" spans="1:14" x14ac:dyDescent="0.45">
      <c r="A19" s="1"/>
      <c r="B19" s="10" t="s">
        <v>127</v>
      </c>
      <c r="C19" s="4" t="s">
        <v>54</v>
      </c>
      <c r="D19" s="4" t="s">
        <v>128</v>
      </c>
      <c r="E19" s="5">
        <v>32</v>
      </c>
      <c r="F19" s="4">
        <v>105</v>
      </c>
      <c r="G19" s="1">
        <v>14</v>
      </c>
      <c r="H19" s="1">
        <v>20</v>
      </c>
      <c r="I19" s="1">
        <v>55</v>
      </c>
      <c r="J19" s="1">
        <f t="shared" si="0"/>
        <v>4</v>
      </c>
      <c r="K19" s="1">
        <f t="shared" si="1"/>
        <v>-22</v>
      </c>
      <c r="L19" s="1">
        <f t="shared" si="2"/>
        <v>55</v>
      </c>
      <c r="M19" s="2">
        <f t="shared" si="3"/>
        <v>13135</v>
      </c>
      <c r="N19" s="1">
        <f t="shared" si="4"/>
        <v>12509.523809523811</v>
      </c>
    </row>
    <row r="20" spans="1:14" x14ac:dyDescent="0.45">
      <c r="A20" s="1"/>
      <c r="B20" s="9" t="s">
        <v>12</v>
      </c>
      <c r="C20" s="4" t="s">
        <v>54</v>
      </c>
      <c r="D20" s="4" t="s">
        <v>87</v>
      </c>
      <c r="E20" s="5" t="s">
        <v>13</v>
      </c>
      <c r="F20" s="6">
        <v>107.03</v>
      </c>
      <c r="G20" s="1">
        <v>14</v>
      </c>
      <c r="H20" s="1">
        <v>29</v>
      </c>
      <c r="I20" s="1">
        <v>0</v>
      </c>
      <c r="J20" s="1">
        <f t="shared" si="0"/>
        <v>4</v>
      </c>
      <c r="K20" s="1">
        <f t="shared" si="1"/>
        <v>-13</v>
      </c>
      <c r="L20" s="1">
        <f t="shared" si="2"/>
        <v>0</v>
      </c>
      <c r="M20" s="2">
        <f t="shared" si="3"/>
        <v>13620</v>
      </c>
      <c r="N20" s="1">
        <f t="shared" si="4"/>
        <v>12725.404092310568</v>
      </c>
    </row>
    <row r="21" spans="1:14" x14ac:dyDescent="0.45">
      <c r="A21" s="1"/>
      <c r="B21" s="9" t="s">
        <v>109</v>
      </c>
      <c r="C21" s="4" t="s">
        <v>115</v>
      </c>
      <c r="D21" s="4" t="s">
        <v>108</v>
      </c>
      <c r="E21" s="5">
        <v>4228</v>
      </c>
      <c r="F21" s="4">
        <v>100</v>
      </c>
      <c r="G21" s="1">
        <v>14</v>
      </c>
      <c r="H21" s="1">
        <v>17</v>
      </c>
      <c r="I21" s="1">
        <v>22</v>
      </c>
      <c r="J21" s="1">
        <f t="shared" si="0"/>
        <v>4</v>
      </c>
      <c r="K21" s="1">
        <f t="shared" si="1"/>
        <v>-25</v>
      </c>
      <c r="L21" s="1">
        <f t="shared" si="2"/>
        <v>22</v>
      </c>
      <c r="M21" s="2">
        <f t="shared" si="3"/>
        <v>12922</v>
      </c>
      <c r="N21" s="1">
        <f t="shared" si="4"/>
        <v>12922</v>
      </c>
    </row>
    <row r="22" spans="1:14" x14ac:dyDescent="0.45">
      <c r="A22" s="1"/>
      <c r="B22" s="10" t="s">
        <v>110</v>
      </c>
      <c r="C22" s="4" t="s">
        <v>64</v>
      </c>
      <c r="D22" s="4" t="s">
        <v>111</v>
      </c>
      <c r="E22" s="5" t="s">
        <v>112</v>
      </c>
      <c r="F22" s="6">
        <v>107.81</v>
      </c>
      <c r="G22" s="1">
        <v>14</v>
      </c>
      <c r="H22" s="1">
        <v>36</v>
      </c>
      <c r="I22" s="1">
        <v>3</v>
      </c>
      <c r="J22" s="1">
        <f t="shared" si="0"/>
        <v>4</v>
      </c>
      <c r="K22" s="1">
        <f t="shared" si="1"/>
        <v>-6</v>
      </c>
      <c r="L22" s="1">
        <f t="shared" si="2"/>
        <v>3</v>
      </c>
      <c r="M22" s="2">
        <f t="shared" si="3"/>
        <v>14043</v>
      </c>
      <c r="N22" s="1">
        <f t="shared" si="4"/>
        <v>13025.693349411</v>
      </c>
    </row>
    <row r="23" spans="1:14" x14ac:dyDescent="0.45">
      <c r="A23" s="1"/>
      <c r="B23" s="9" t="s">
        <v>8</v>
      </c>
      <c r="C23" s="4" t="s">
        <v>54</v>
      </c>
      <c r="D23" s="4" t="s">
        <v>9</v>
      </c>
      <c r="E23" s="5">
        <v>1506</v>
      </c>
      <c r="F23" s="6">
        <v>107</v>
      </c>
      <c r="G23" s="1">
        <v>14</v>
      </c>
      <c r="H23" s="1">
        <v>35</v>
      </c>
      <c r="I23" s="1">
        <v>1</v>
      </c>
      <c r="J23" s="1">
        <f t="shared" si="0"/>
        <v>4</v>
      </c>
      <c r="K23" s="1">
        <f t="shared" si="1"/>
        <v>-7</v>
      </c>
      <c r="L23" s="1">
        <f t="shared" si="2"/>
        <v>1</v>
      </c>
      <c r="M23" s="2">
        <f t="shared" si="3"/>
        <v>13981</v>
      </c>
      <c r="N23" s="1">
        <f t="shared" si="4"/>
        <v>13066.355140186917</v>
      </c>
    </row>
    <row r="24" spans="1:14" x14ac:dyDescent="0.45">
      <c r="A24" s="1"/>
      <c r="B24" s="9" t="s">
        <v>5</v>
      </c>
      <c r="C24" s="4" t="s">
        <v>64</v>
      </c>
      <c r="D24" s="4" t="s">
        <v>64</v>
      </c>
      <c r="E24" s="5" t="s">
        <v>40</v>
      </c>
      <c r="F24" s="6">
        <v>107.81</v>
      </c>
      <c r="G24" s="1">
        <v>14</v>
      </c>
      <c r="H24" s="1">
        <v>50</v>
      </c>
      <c r="I24" s="1">
        <v>12</v>
      </c>
      <c r="J24" s="1">
        <f t="shared" si="0"/>
        <v>4</v>
      </c>
      <c r="K24" s="1">
        <f t="shared" si="1"/>
        <v>8</v>
      </c>
      <c r="L24" s="1">
        <f t="shared" si="2"/>
        <v>12</v>
      </c>
      <c r="M24" s="2">
        <f t="shared" si="3"/>
        <v>14892</v>
      </c>
      <c r="N24" s="1">
        <f t="shared" si="4"/>
        <v>13813.189871069475</v>
      </c>
    </row>
    <row r="25" spans="1:14" x14ac:dyDescent="0.45">
      <c r="A25" s="1"/>
      <c r="B25" s="9" t="s">
        <v>104</v>
      </c>
      <c r="C25" s="4" t="s">
        <v>54</v>
      </c>
      <c r="D25" s="4" t="s">
        <v>105</v>
      </c>
      <c r="E25" s="5">
        <v>81</v>
      </c>
      <c r="F25" s="6">
        <v>102</v>
      </c>
      <c r="G25" s="1">
        <v>14</v>
      </c>
      <c r="H25" s="1">
        <v>40</v>
      </c>
      <c r="I25" s="1">
        <v>25</v>
      </c>
      <c r="J25" s="1">
        <f t="shared" si="0"/>
        <v>4</v>
      </c>
      <c r="K25" s="1">
        <f t="shared" si="1"/>
        <v>-2</v>
      </c>
      <c r="L25" s="1">
        <f t="shared" si="2"/>
        <v>25</v>
      </c>
      <c r="M25" s="2">
        <f t="shared" si="3"/>
        <v>14305</v>
      </c>
      <c r="N25" s="1">
        <f t="shared" si="4"/>
        <v>14024.50980392157</v>
      </c>
    </row>
    <row r="26" spans="1:14" x14ac:dyDescent="0.45">
      <c r="A26" s="1"/>
      <c r="B26" s="10" t="s">
        <v>35</v>
      </c>
      <c r="C26" s="4" t="s">
        <v>56</v>
      </c>
      <c r="D26" s="4" t="s">
        <v>3</v>
      </c>
      <c r="E26" s="4" t="s">
        <v>36</v>
      </c>
      <c r="F26" s="4">
        <v>113.66</v>
      </c>
      <c r="G26" s="1">
        <v>15</v>
      </c>
      <c r="H26" s="1">
        <v>25</v>
      </c>
      <c r="I26" s="1">
        <v>18</v>
      </c>
      <c r="J26" s="1">
        <f t="shared" si="0"/>
        <v>5</v>
      </c>
      <c r="K26" s="1">
        <f t="shared" si="1"/>
        <v>-17</v>
      </c>
      <c r="L26" s="1">
        <f t="shared" si="2"/>
        <v>18</v>
      </c>
      <c r="M26" s="2">
        <f t="shared" si="3"/>
        <v>16998</v>
      </c>
      <c r="N26" s="1">
        <f t="shared" si="4"/>
        <v>14955.129333098717</v>
      </c>
    </row>
    <row r="27" spans="1:14" x14ac:dyDescent="0.45">
      <c r="A27" s="1"/>
      <c r="B27" s="9" t="s">
        <v>72</v>
      </c>
      <c r="C27" s="4" t="s">
        <v>56</v>
      </c>
      <c r="D27" s="4" t="s">
        <v>73</v>
      </c>
      <c r="E27" s="5" t="s">
        <v>74</v>
      </c>
      <c r="F27" s="6">
        <v>112.86</v>
      </c>
      <c r="G27" s="1">
        <v>15</v>
      </c>
      <c r="H27" s="1">
        <v>33</v>
      </c>
      <c r="I27" s="1">
        <v>23</v>
      </c>
      <c r="J27" s="1">
        <f t="shared" si="0"/>
        <v>5</v>
      </c>
      <c r="K27" s="1">
        <f t="shared" si="1"/>
        <v>-9</v>
      </c>
      <c r="L27" s="1">
        <f t="shared" si="2"/>
        <v>23</v>
      </c>
      <c r="M27" s="2">
        <f t="shared" si="3"/>
        <v>17483</v>
      </c>
      <c r="N27" s="1">
        <f t="shared" si="4"/>
        <v>15490.873648768385</v>
      </c>
    </row>
    <row r="28" spans="1:14" x14ac:dyDescent="0.45">
      <c r="A28" s="1"/>
      <c r="B28" s="9" t="s">
        <v>25</v>
      </c>
      <c r="C28" s="4" t="s">
        <v>54</v>
      </c>
      <c r="D28" s="4" t="s">
        <v>26</v>
      </c>
      <c r="E28" s="5">
        <v>1648</v>
      </c>
      <c r="F28" s="6">
        <v>106.76</v>
      </c>
      <c r="G28" s="1">
        <v>15</v>
      </c>
      <c r="H28" s="1">
        <v>20</v>
      </c>
      <c r="I28" s="1">
        <v>28</v>
      </c>
      <c r="J28" s="1">
        <f t="shared" si="0"/>
        <v>5</v>
      </c>
      <c r="K28" s="1">
        <f t="shared" si="1"/>
        <v>-22</v>
      </c>
      <c r="L28" s="1">
        <f t="shared" si="2"/>
        <v>28</v>
      </c>
      <c r="M28" s="2">
        <f t="shared" si="3"/>
        <v>16708</v>
      </c>
      <c r="N28" s="1">
        <f t="shared" si="4"/>
        <v>15650.056200824278</v>
      </c>
    </row>
    <row r="29" spans="1:14" x14ac:dyDescent="0.45">
      <c r="A29" s="1"/>
      <c r="B29" s="9" t="s">
        <v>20</v>
      </c>
      <c r="C29" s="4" t="s">
        <v>56</v>
      </c>
      <c r="D29" s="4" t="s">
        <v>21</v>
      </c>
      <c r="E29" s="5">
        <v>1719</v>
      </c>
      <c r="F29" s="6">
        <v>110.49</v>
      </c>
      <c r="G29" s="1">
        <v>15</v>
      </c>
      <c r="H29" s="1">
        <v>34</v>
      </c>
      <c r="I29" s="1">
        <v>38</v>
      </c>
      <c r="J29" s="1">
        <f t="shared" si="0"/>
        <v>5</v>
      </c>
      <c r="K29" s="1">
        <f t="shared" si="1"/>
        <v>-8</v>
      </c>
      <c r="L29" s="1">
        <f t="shared" si="2"/>
        <v>38</v>
      </c>
      <c r="M29" s="2">
        <f t="shared" si="3"/>
        <v>17558</v>
      </c>
      <c r="N29" s="1">
        <f t="shared" si="4"/>
        <v>15891.030862521495</v>
      </c>
    </row>
    <row r="30" spans="1:14" x14ac:dyDescent="0.45">
      <c r="A30" s="1"/>
      <c r="B30" s="9" t="s">
        <v>28</v>
      </c>
      <c r="C30" s="4" t="s">
        <v>54</v>
      </c>
      <c r="D30" s="4" t="s">
        <v>29</v>
      </c>
      <c r="E30" s="5">
        <v>2901</v>
      </c>
      <c r="F30" s="6">
        <v>103</v>
      </c>
      <c r="G30" s="1">
        <v>15</v>
      </c>
      <c r="H30" s="1">
        <v>20</v>
      </c>
      <c r="I30" s="1">
        <v>34</v>
      </c>
      <c r="J30" s="1">
        <f t="shared" si="0"/>
        <v>5</v>
      </c>
      <c r="K30" s="1">
        <f t="shared" si="1"/>
        <v>-22</v>
      </c>
      <c r="L30" s="1">
        <f t="shared" si="2"/>
        <v>34</v>
      </c>
      <c r="M30" s="2">
        <f t="shared" si="3"/>
        <v>16714</v>
      </c>
      <c r="N30" s="1">
        <f t="shared" si="4"/>
        <v>16227.184466019418</v>
      </c>
    </row>
    <row r="31" spans="1:14" x14ac:dyDescent="0.45">
      <c r="A31" s="1"/>
      <c r="B31" s="9" t="s">
        <v>30</v>
      </c>
      <c r="C31" s="4" t="s">
        <v>56</v>
      </c>
      <c r="D31" s="4" t="s">
        <v>98</v>
      </c>
      <c r="E31" s="5">
        <v>1145</v>
      </c>
      <c r="F31" s="6">
        <v>113.39</v>
      </c>
      <c r="G31" s="1">
        <v>15</v>
      </c>
      <c r="H31" s="1">
        <v>56</v>
      </c>
      <c r="I31" s="1">
        <v>5</v>
      </c>
      <c r="J31" s="1">
        <f t="shared" si="0"/>
        <v>5</v>
      </c>
      <c r="K31" s="1">
        <f t="shared" si="1"/>
        <v>14</v>
      </c>
      <c r="L31" s="1">
        <f t="shared" si="2"/>
        <v>5</v>
      </c>
      <c r="M31" s="2">
        <f t="shared" si="3"/>
        <v>18845</v>
      </c>
      <c r="N31" s="1">
        <f t="shared" si="4"/>
        <v>16619.631360790194</v>
      </c>
    </row>
    <row r="32" spans="1:14" x14ac:dyDescent="0.45">
      <c r="A32" s="1"/>
      <c r="B32" s="9" t="s">
        <v>2</v>
      </c>
      <c r="C32" s="4" t="s">
        <v>56</v>
      </c>
      <c r="D32" s="4" t="s">
        <v>3</v>
      </c>
      <c r="E32" s="5">
        <v>2505</v>
      </c>
      <c r="F32" s="6">
        <v>110.13</v>
      </c>
      <c r="G32" s="1">
        <v>16</v>
      </c>
      <c r="H32" s="1">
        <v>3</v>
      </c>
      <c r="I32" s="1">
        <v>3</v>
      </c>
      <c r="J32" s="1">
        <f t="shared" si="0"/>
        <v>6</v>
      </c>
      <c r="K32" s="1">
        <f t="shared" si="1"/>
        <v>-39</v>
      </c>
      <c r="L32" s="1">
        <f t="shared" si="2"/>
        <v>3</v>
      </c>
      <c r="M32" s="2">
        <f t="shared" si="3"/>
        <v>19263</v>
      </c>
      <c r="N32" s="1">
        <f t="shared" si="4"/>
        <v>17491.146826477798</v>
      </c>
    </row>
    <row r="33" spans="1:14" x14ac:dyDescent="0.45">
      <c r="A33" s="1"/>
      <c r="B33" s="9" t="s">
        <v>65</v>
      </c>
      <c r="C33" s="4" t="s">
        <v>54</v>
      </c>
      <c r="D33" s="4" t="s">
        <v>66</v>
      </c>
      <c r="E33" s="5" t="s">
        <v>67</v>
      </c>
      <c r="F33" s="6">
        <v>105.32</v>
      </c>
      <c r="G33" s="1">
        <v>15</v>
      </c>
      <c r="H33" s="1">
        <v>59</v>
      </c>
      <c r="I33" s="1">
        <v>50</v>
      </c>
      <c r="J33" s="1">
        <f t="shared" si="0"/>
        <v>5</v>
      </c>
      <c r="K33" s="1">
        <f t="shared" si="1"/>
        <v>17</v>
      </c>
      <c r="L33" s="1">
        <f t="shared" si="2"/>
        <v>50</v>
      </c>
      <c r="M33" s="2">
        <f t="shared" si="3"/>
        <v>19070</v>
      </c>
      <c r="N33" s="1">
        <f t="shared" si="4"/>
        <v>18106.722369920244</v>
      </c>
    </row>
    <row r="34" spans="1:14" x14ac:dyDescent="0.45">
      <c r="A34" s="1"/>
      <c r="B34" s="10" t="s">
        <v>113</v>
      </c>
      <c r="C34" s="4" t="s">
        <v>54</v>
      </c>
      <c r="D34" s="4" t="s">
        <v>114</v>
      </c>
      <c r="E34" s="7"/>
      <c r="F34" s="6">
        <v>95</v>
      </c>
      <c r="G34" s="1">
        <v>15</v>
      </c>
      <c r="H34" s="1">
        <v>59</v>
      </c>
      <c r="I34" s="1">
        <v>48</v>
      </c>
      <c r="J34" s="1">
        <f t="shared" si="0"/>
        <v>5</v>
      </c>
      <c r="K34" s="1">
        <f t="shared" si="1"/>
        <v>17</v>
      </c>
      <c r="L34" s="1">
        <f t="shared" si="2"/>
        <v>48</v>
      </c>
      <c r="M34" s="2">
        <f t="shared" si="3"/>
        <v>19068</v>
      </c>
      <c r="N34" s="1">
        <f t="shared" si="4"/>
        <v>20071.57894736842</v>
      </c>
    </row>
    <row r="35" spans="1:14" x14ac:dyDescent="0.45">
      <c r="A35" s="1"/>
      <c r="B35" s="9" t="s">
        <v>85</v>
      </c>
      <c r="C35" s="4" t="s">
        <v>56</v>
      </c>
      <c r="D35" s="4" t="s">
        <v>86</v>
      </c>
      <c r="E35" s="5" t="s">
        <v>40</v>
      </c>
      <c r="F35" s="6">
        <v>116</v>
      </c>
      <c r="G35" s="1" t="s">
        <v>45</v>
      </c>
      <c r="H35" s="1"/>
      <c r="I35" s="1"/>
      <c r="J35" s="1"/>
      <c r="K35" s="1"/>
      <c r="L35" s="1"/>
      <c r="M35" s="2">
        <f t="shared" ref="M35:M51" si="5">N35</f>
        <v>88888</v>
      </c>
      <c r="N35" s="1">
        <v>88888</v>
      </c>
    </row>
    <row r="36" spans="1:14" x14ac:dyDescent="0.45">
      <c r="A36" s="1"/>
      <c r="B36" s="9" t="s">
        <v>95</v>
      </c>
      <c r="C36" s="4" t="s">
        <v>56</v>
      </c>
      <c r="D36" s="4" t="s">
        <v>96</v>
      </c>
      <c r="E36" s="8"/>
      <c r="F36" s="4">
        <v>110</v>
      </c>
      <c r="G36" s="1" t="s">
        <v>45</v>
      </c>
      <c r="H36" s="1"/>
      <c r="I36" s="1"/>
      <c r="J36" s="1"/>
      <c r="K36" s="1"/>
      <c r="L36" s="1"/>
      <c r="M36" s="2">
        <f t="shared" si="5"/>
        <v>88888</v>
      </c>
      <c r="N36" s="1">
        <v>88888</v>
      </c>
    </row>
    <row r="37" spans="1:14" x14ac:dyDescent="0.45">
      <c r="A37" s="1"/>
      <c r="B37" s="9" t="s">
        <v>83</v>
      </c>
      <c r="C37" s="4" t="s">
        <v>54</v>
      </c>
      <c r="D37" s="4" t="s">
        <v>84</v>
      </c>
      <c r="E37" s="5">
        <v>471</v>
      </c>
      <c r="F37" s="6">
        <v>101</v>
      </c>
      <c r="G37" s="1" t="s">
        <v>45</v>
      </c>
      <c r="H37" s="1"/>
      <c r="I37" s="1"/>
      <c r="J37" s="1"/>
      <c r="K37" s="1"/>
      <c r="L37" s="1"/>
      <c r="M37" s="2">
        <f t="shared" si="5"/>
        <v>88888</v>
      </c>
      <c r="N37" s="1">
        <v>88888</v>
      </c>
    </row>
    <row r="38" spans="1:14" x14ac:dyDescent="0.45">
      <c r="A38" s="1"/>
      <c r="B38" s="9" t="s">
        <v>4</v>
      </c>
      <c r="C38" s="4" t="s">
        <v>57</v>
      </c>
      <c r="D38" s="4" t="s">
        <v>31</v>
      </c>
      <c r="E38" s="5" t="s">
        <v>58</v>
      </c>
      <c r="F38" s="6">
        <v>105.25</v>
      </c>
      <c r="G38" s="1" t="s">
        <v>45</v>
      </c>
      <c r="H38" s="1"/>
      <c r="I38" s="1"/>
      <c r="J38" s="1"/>
      <c r="K38" s="1"/>
      <c r="L38" s="1"/>
      <c r="M38" s="2">
        <f t="shared" si="5"/>
        <v>88888</v>
      </c>
      <c r="N38" s="1">
        <v>88888</v>
      </c>
    </row>
    <row r="39" spans="1:14" x14ac:dyDescent="0.45">
      <c r="A39" s="1"/>
      <c r="B39" s="9" t="s">
        <v>121</v>
      </c>
      <c r="C39" s="4" t="s">
        <v>56</v>
      </c>
      <c r="D39" s="4" t="s">
        <v>94</v>
      </c>
      <c r="E39" s="5">
        <v>27</v>
      </c>
      <c r="F39" s="6">
        <v>112</v>
      </c>
      <c r="G39" s="1" t="s">
        <v>45</v>
      </c>
      <c r="H39" s="1"/>
      <c r="I39" s="1"/>
      <c r="J39" s="1"/>
      <c r="K39" s="1"/>
      <c r="L39" s="1"/>
      <c r="M39" s="2">
        <f t="shared" si="5"/>
        <v>88888</v>
      </c>
      <c r="N39" s="1">
        <v>88888</v>
      </c>
    </row>
    <row r="40" spans="1:14" x14ac:dyDescent="0.45">
      <c r="A40" s="1"/>
      <c r="B40" s="10" t="s">
        <v>116</v>
      </c>
      <c r="C40" s="4" t="s">
        <v>55</v>
      </c>
      <c r="D40" s="4" t="s">
        <v>27</v>
      </c>
      <c r="E40" s="5">
        <v>1830</v>
      </c>
      <c r="F40" s="6">
        <v>88</v>
      </c>
      <c r="G40" s="1" t="s">
        <v>45</v>
      </c>
      <c r="H40" s="1"/>
      <c r="I40" s="1"/>
      <c r="J40" s="1"/>
      <c r="K40" s="1"/>
      <c r="L40" s="1"/>
      <c r="M40" s="2">
        <f t="shared" si="5"/>
        <v>88888</v>
      </c>
      <c r="N40" s="1">
        <v>88888</v>
      </c>
    </row>
    <row r="41" spans="1:14" x14ac:dyDescent="0.45">
      <c r="A41" s="1"/>
      <c r="B41" s="9" t="s">
        <v>38</v>
      </c>
      <c r="C41" s="4" t="s">
        <v>57</v>
      </c>
      <c r="D41" s="4" t="s">
        <v>106</v>
      </c>
      <c r="E41" s="5" t="s">
        <v>107</v>
      </c>
      <c r="F41" s="6">
        <v>105.25</v>
      </c>
      <c r="G41" s="1" t="s">
        <v>45</v>
      </c>
      <c r="H41" s="1"/>
      <c r="I41" s="1"/>
      <c r="J41" s="1"/>
      <c r="K41" s="1"/>
      <c r="L41" s="1"/>
      <c r="M41" s="2">
        <f t="shared" si="5"/>
        <v>88888</v>
      </c>
      <c r="N41" s="1">
        <v>88888</v>
      </c>
    </row>
    <row r="42" spans="1:14" x14ac:dyDescent="0.45">
      <c r="A42" s="1"/>
      <c r="B42" s="10" t="s">
        <v>117</v>
      </c>
      <c r="C42" s="4" t="s">
        <v>56</v>
      </c>
      <c r="D42" s="4" t="s">
        <v>131</v>
      </c>
      <c r="E42" s="8" t="s">
        <v>119</v>
      </c>
      <c r="F42" s="4">
        <v>110</v>
      </c>
      <c r="G42" s="1" t="s">
        <v>45</v>
      </c>
      <c r="H42" s="1"/>
      <c r="I42" s="1"/>
      <c r="J42" s="1"/>
      <c r="K42" s="1"/>
      <c r="L42" s="1"/>
      <c r="M42" s="2">
        <f t="shared" si="5"/>
        <v>88888</v>
      </c>
      <c r="N42" s="1">
        <v>88888</v>
      </c>
    </row>
    <row r="43" spans="1:14" x14ac:dyDescent="0.45">
      <c r="A43" s="1"/>
      <c r="B43" s="9" t="s">
        <v>16</v>
      </c>
      <c r="C43" s="4" t="s">
        <v>54</v>
      </c>
      <c r="D43" s="4" t="s">
        <v>17</v>
      </c>
      <c r="E43" s="5">
        <v>1735</v>
      </c>
      <c r="F43" s="6">
        <v>99.57</v>
      </c>
      <c r="G43" s="1" t="s">
        <v>45</v>
      </c>
      <c r="H43" s="1"/>
      <c r="I43" s="1"/>
      <c r="J43" s="1"/>
      <c r="K43" s="1"/>
      <c r="L43" s="1"/>
      <c r="M43" s="2">
        <f t="shared" si="5"/>
        <v>88888</v>
      </c>
      <c r="N43" s="1">
        <v>88888</v>
      </c>
    </row>
    <row r="44" spans="1:14" x14ac:dyDescent="0.45">
      <c r="A44" s="1"/>
      <c r="B44" s="9" t="s">
        <v>6</v>
      </c>
      <c r="C44" s="4" t="s">
        <v>56</v>
      </c>
      <c r="D44" s="4" t="s">
        <v>7</v>
      </c>
      <c r="E44" s="7"/>
      <c r="F44" s="6">
        <v>112</v>
      </c>
      <c r="G44" s="1" t="s">
        <v>45</v>
      </c>
      <c r="H44" s="1"/>
      <c r="I44" s="1"/>
      <c r="J44" s="1"/>
      <c r="K44" s="1"/>
      <c r="L44" s="1"/>
      <c r="M44" s="2">
        <f t="shared" si="5"/>
        <v>88888</v>
      </c>
      <c r="N44" s="1">
        <v>88888</v>
      </c>
    </row>
    <row r="45" spans="1:14" x14ac:dyDescent="0.45">
      <c r="A45" s="1"/>
      <c r="B45" s="10" t="s">
        <v>125</v>
      </c>
      <c r="C45" s="4" t="s">
        <v>56</v>
      </c>
      <c r="D45" s="4" t="s">
        <v>126</v>
      </c>
      <c r="E45" s="4"/>
      <c r="F45" s="4">
        <v>122</v>
      </c>
      <c r="G45" s="1" t="s">
        <v>45</v>
      </c>
      <c r="H45" s="1"/>
      <c r="I45" s="1"/>
      <c r="J45" s="1"/>
      <c r="K45" s="1"/>
      <c r="L45" s="1"/>
      <c r="M45" s="2">
        <f t="shared" si="5"/>
        <v>88888</v>
      </c>
      <c r="N45" s="1">
        <v>88888</v>
      </c>
    </row>
    <row r="46" spans="1:14" x14ac:dyDescent="0.45">
      <c r="A46" s="1"/>
      <c r="B46" s="9" t="s">
        <v>18</v>
      </c>
      <c r="C46" s="4" t="s">
        <v>54</v>
      </c>
      <c r="D46" s="4" t="s">
        <v>82</v>
      </c>
      <c r="E46" s="5" t="s">
        <v>19</v>
      </c>
      <c r="F46" s="6">
        <v>99</v>
      </c>
      <c r="G46" s="1" t="s">
        <v>137</v>
      </c>
      <c r="H46" s="1"/>
      <c r="I46" s="1"/>
      <c r="J46" s="1"/>
      <c r="K46" s="1"/>
      <c r="L46" s="1"/>
      <c r="M46" s="2">
        <f t="shared" si="5"/>
        <v>99999</v>
      </c>
      <c r="N46" s="1">
        <v>99999</v>
      </c>
    </row>
    <row r="47" spans="1:14" x14ac:dyDescent="0.45">
      <c r="A47" s="1"/>
      <c r="B47" s="9" t="s">
        <v>23</v>
      </c>
      <c r="C47" s="4" t="s">
        <v>56</v>
      </c>
      <c r="D47" s="4" t="s">
        <v>60</v>
      </c>
      <c r="E47" s="5" t="s">
        <v>24</v>
      </c>
      <c r="F47" s="6">
        <v>118</v>
      </c>
      <c r="G47" s="1" t="s">
        <v>137</v>
      </c>
      <c r="H47" s="1"/>
      <c r="I47" s="1"/>
      <c r="J47" s="1"/>
      <c r="K47" s="1"/>
      <c r="L47" s="1"/>
      <c r="M47" s="2">
        <f t="shared" si="5"/>
        <v>99999</v>
      </c>
      <c r="N47" s="1">
        <v>99999</v>
      </c>
    </row>
    <row r="48" spans="1:14" x14ac:dyDescent="0.45">
      <c r="A48" s="1"/>
      <c r="B48" s="9" t="s">
        <v>37</v>
      </c>
      <c r="C48" s="4" t="s">
        <v>54</v>
      </c>
      <c r="D48" s="4" t="s">
        <v>130</v>
      </c>
      <c r="E48" s="5">
        <v>2487</v>
      </c>
      <c r="F48" s="6">
        <v>106.81</v>
      </c>
      <c r="G48" s="1" t="s">
        <v>137</v>
      </c>
      <c r="H48" s="1"/>
      <c r="I48" s="1"/>
      <c r="J48" s="1"/>
      <c r="K48" s="1"/>
      <c r="L48" s="1"/>
      <c r="M48" s="2">
        <f t="shared" si="5"/>
        <v>99999</v>
      </c>
      <c r="N48" s="1">
        <v>99999</v>
      </c>
    </row>
    <row r="49" spans="1:14" x14ac:dyDescent="0.45">
      <c r="A49" s="1"/>
      <c r="B49" s="9" t="s">
        <v>41</v>
      </c>
      <c r="C49" s="4" t="s">
        <v>64</v>
      </c>
      <c r="D49" s="4" t="s">
        <v>64</v>
      </c>
      <c r="E49" s="8"/>
      <c r="F49" s="6">
        <v>107.81</v>
      </c>
      <c r="G49" s="1" t="s">
        <v>137</v>
      </c>
      <c r="H49" s="1"/>
      <c r="I49" s="1"/>
      <c r="J49" s="1"/>
      <c r="K49" s="1"/>
      <c r="L49" s="1"/>
      <c r="M49" s="2">
        <f t="shared" si="5"/>
        <v>99999</v>
      </c>
      <c r="N49" s="1">
        <v>99999</v>
      </c>
    </row>
    <row r="50" spans="1:14" x14ac:dyDescent="0.45">
      <c r="A50" s="1"/>
      <c r="B50" s="9" t="s">
        <v>93</v>
      </c>
      <c r="C50" s="4" t="s">
        <v>57</v>
      </c>
      <c r="D50" s="4" t="s">
        <v>80</v>
      </c>
      <c r="E50" s="5" t="s">
        <v>81</v>
      </c>
      <c r="F50" s="4">
        <v>105.25</v>
      </c>
      <c r="G50" s="1" t="s">
        <v>137</v>
      </c>
      <c r="H50" s="1"/>
      <c r="I50" s="1"/>
      <c r="J50" s="1"/>
      <c r="K50" s="1"/>
      <c r="L50" s="1"/>
      <c r="M50" s="2">
        <f t="shared" si="5"/>
        <v>99999</v>
      </c>
      <c r="N50" s="1">
        <v>99999</v>
      </c>
    </row>
    <row r="51" spans="1:14" x14ac:dyDescent="0.45">
      <c r="A51" s="1"/>
      <c r="B51" s="9" t="s">
        <v>101</v>
      </c>
      <c r="C51" s="4" t="s">
        <v>54</v>
      </c>
      <c r="D51" s="4" t="s">
        <v>102</v>
      </c>
      <c r="E51" s="5" t="s">
        <v>103</v>
      </c>
      <c r="F51" s="4">
        <v>97.39</v>
      </c>
      <c r="G51" s="1" t="s">
        <v>137</v>
      </c>
      <c r="H51" s="1"/>
      <c r="I51" s="1"/>
      <c r="J51" s="1"/>
      <c r="K51" s="1"/>
      <c r="L51" s="1"/>
      <c r="M51" s="2">
        <f t="shared" si="5"/>
        <v>99999</v>
      </c>
      <c r="N51" s="1">
        <v>99999</v>
      </c>
    </row>
    <row r="54" spans="1:14" x14ac:dyDescent="0.45">
      <c r="B54" t="s">
        <v>129</v>
      </c>
      <c r="C54">
        <v>10</v>
      </c>
      <c r="D54">
        <v>42</v>
      </c>
      <c r="E54">
        <v>0</v>
      </c>
    </row>
  </sheetData>
  <autoFilter ref="B2:N51" xr:uid="{6932D822-6BF0-466C-8BF2-41F2B0BAFBEB}">
    <sortState xmlns:xlrd2="http://schemas.microsoft.com/office/spreadsheetml/2017/richdata2" ref="B3:N51">
      <sortCondition ref="N2:N51"/>
    </sortState>
  </autoFilter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927D0-A1C9-4B5A-8152-7AE72B5ED41D}">
  <sheetPr>
    <pageSetUpPr fitToPage="1"/>
  </sheetPr>
  <dimension ref="A1:N12"/>
  <sheetViews>
    <sheetView workbookViewId="0">
      <selection activeCell="D16" sqref="D16"/>
    </sheetView>
  </sheetViews>
  <sheetFormatPr defaultRowHeight="14.25" x14ac:dyDescent="0.45"/>
  <cols>
    <col min="1" max="1" width="6" customWidth="1"/>
    <col min="2" max="2" width="18.46484375" customWidth="1"/>
    <col min="3" max="3" width="9.06640625" customWidth="1"/>
    <col min="4" max="4" width="17.19921875" customWidth="1"/>
    <col min="5" max="5" width="12.265625" customWidth="1"/>
    <col min="6" max="6" width="5.796875" customWidth="1"/>
    <col min="7" max="7" width="5.53125" customWidth="1"/>
    <col min="8" max="8" width="5.73046875" customWidth="1"/>
    <col min="9" max="9" width="5.6640625" customWidth="1"/>
    <col min="10" max="10" width="5.1328125" customWidth="1"/>
    <col min="11" max="12" width="5.33203125" customWidth="1"/>
    <col min="13" max="13" width="7.46484375" customWidth="1"/>
  </cols>
  <sheetData>
    <row r="1" spans="1:14" x14ac:dyDescent="0.45">
      <c r="D1" s="3" t="s">
        <v>135</v>
      </c>
    </row>
    <row r="2" spans="1:14" ht="28.9" customHeight="1" x14ac:dyDescent="0.45">
      <c r="A2" s="1"/>
      <c r="B2" s="11" t="s">
        <v>50</v>
      </c>
      <c r="C2" s="11" t="s">
        <v>89</v>
      </c>
      <c r="D2" s="11" t="s">
        <v>0</v>
      </c>
      <c r="E2" s="11" t="s">
        <v>52</v>
      </c>
      <c r="F2" s="11" t="s">
        <v>49</v>
      </c>
      <c r="G2" s="12" t="s">
        <v>42</v>
      </c>
      <c r="H2" s="12" t="s">
        <v>43</v>
      </c>
      <c r="I2" s="12" t="s">
        <v>44</v>
      </c>
      <c r="J2" s="13" t="s">
        <v>46</v>
      </c>
      <c r="K2" s="13" t="s">
        <v>47</v>
      </c>
      <c r="L2" s="13" t="s">
        <v>48</v>
      </c>
      <c r="M2" s="12" t="s">
        <v>53</v>
      </c>
      <c r="N2" s="12" t="s">
        <v>51</v>
      </c>
    </row>
    <row r="3" spans="1:14" x14ac:dyDescent="0.45">
      <c r="A3" s="1">
        <v>1</v>
      </c>
      <c r="B3" s="10" t="s">
        <v>122</v>
      </c>
      <c r="C3" s="4" t="s">
        <v>55</v>
      </c>
      <c r="D3" s="4" t="s">
        <v>123</v>
      </c>
      <c r="E3" s="4" t="s">
        <v>124</v>
      </c>
      <c r="F3" s="4">
        <v>72.44</v>
      </c>
      <c r="G3" s="1">
        <v>12</v>
      </c>
      <c r="H3" s="1">
        <v>36</v>
      </c>
      <c r="I3" s="1">
        <v>48</v>
      </c>
      <c r="J3" s="1">
        <v>2</v>
      </c>
      <c r="K3" s="1">
        <v>-6</v>
      </c>
      <c r="L3" s="1">
        <v>48</v>
      </c>
      <c r="M3" s="2">
        <v>6888</v>
      </c>
      <c r="N3" s="1">
        <v>9508.5588072887913</v>
      </c>
    </row>
    <row r="4" spans="1:14" x14ac:dyDescent="0.45">
      <c r="A4" s="1">
        <v>2</v>
      </c>
      <c r="B4" s="9" t="s">
        <v>91</v>
      </c>
      <c r="C4" s="4" t="s">
        <v>55</v>
      </c>
      <c r="D4" s="4" t="s">
        <v>92</v>
      </c>
      <c r="E4" s="5">
        <v>284</v>
      </c>
      <c r="F4" s="6">
        <v>86.97</v>
      </c>
      <c r="G4" s="1">
        <v>13</v>
      </c>
      <c r="H4" s="1">
        <v>3</v>
      </c>
      <c r="I4" s="1">
        <v>35</v>
      </c>
      <c r="J4" s="1">
        <v>3</v>
      </c>
      <c r="K4" s="1">
        <v>-39</v>
      </c>
      <c r="L4" s="1">
        <v>35</v>
      </c>
      <c r="M4" s="2">
        <v>8495</v>
      </c>
      <c r="N4" s="1">
        <v>9767.7360009198583</v>
      </c>
    </row>
    <row r="5" spans="1:14" x14ac:dyDescent="0.45">
      <c r="A5" s="1">
        <v>3</v>
      </c>
      <c r="B5" s="9" t="s">
        <v>1</v>
      </c>
      <c r="C5" s="4" t="s">
        <v>55</v>
      </c>
      <c r="D5" s="4" t="s">
        <v>68</v>
      </c>
      <c r="E5" s="5">
        <v>3301</v>
      </c>
      <c r="F5" s="6">
        <v>86.69</v>
      </c>
      <c r="G5" s="1">
        <v>13</v>
      </c>
      <c r="H5" s="1">
        <v>10</v>
      </c>
      <c r="I5" s="1">
        <v>20</v>
      </c>
      <c r="J5" s="1">
        <v>3</v>
      </c>
      <c r="K5" s="1">
        <v>-32</v>
      </c>
      <c r="L5" s="1">
        <v>20</v>
      </c>
      <c r="M5" s="2">
        <v>8900</v>
      </c>
      <c r="N5" s="1">
        <v>10266.466720498327</v>
      </c>
    </row>
    <row r="6" spans="1:14" x14ac:dyDescent="0.45">
      <c r="A6" s="1">
        <v>4</v>
      </c>
      <c r="B6" s="9" t="s">
        <v>32</v>
      </c>
      <c r="C6" s="4" t="s">
        <v>55</v>
      </c>
      <c r="D6" s="4" t="s">
        <v>33</v>
      </c>
      <c r="E6" s="5" t="s">
        <v>34</v>
      </c>
      <c r="F6" s="6">
        <v>94.74</v>
      </c>
      <c r="G6" s="1">
        <v>13</v>
      </c>
      <c r="H6" s="1">
        <v>24</v>
      </c>
      <c r="I6" s="1">
        <v>25</v>
      </c>
      <c r="J6" s="1">
        <v>3</v>
      </c>
      <c r="K6" s="1">
        <v>-18</v>
      </c>
      <c r="L6" s="1">
        <v>25</v>
      </c>
      <c r="M6" s="2">
        <v>9745</v>
      </c>
      <c r="N6" s="1">
        <v>10286.0460206882</v>
      </c>
    </row>
    <row r="7" spans="1:14" x14ac:dyDescent="0.45">
      <c r="A7" s="1">
        <v>5</v>
      </c>
      <c r="B7" s="10" t="s">
        <v>39</v>
      </c>
      <c r="C7" s="4" t="s">
        <v>55</v>
      </c>
      <c r="D7" s="4" t="s">
        <v>118</v>
      </c>
      <c r="E7" s="5">
        <v>1151</v>
      </c>
      <c r="F7" s="6">
        <v>87</v>
      </c>
      <c r="G7" s="1">
        <v>13</v>
      </c>
      <c r="H7" s="1">
        <v>12</v>
      </c>
      <c r="I7" s="1">
        <v>16</v>
      </c>
      <c r="J7" s="1">
        <v>3</v>
      </c>
      <c r="K7" s="1">
        <v>-30</v>
      </c>
      <c r="L7" s="1">
        <v>16</v>
      </c>
      <c r="M7" s="2">
        <v>9016</v>
      </c>
      <c r="N7" s="1">
        <v>10363.218390804597</v>
      </c>
    </row>
    <row r="8" spans="1:14" x14ac:dyDescent="0.45">
      <c r="A8" s="1">
        <v>6</v>
      </c>
      <c r="B8" s="9" t="s">
        <v>14</v>
      </c>
      <c r="C8" s="4" t="s">
        <v>55</v>
      </c>
      <c r="D8" s="4" t="s">
        <v>69</v>
      </c>
      <c r="E8" s="5">
        <v>29021</v>
      </c>
      <c r="F8" s="6">
        <v>88.24</v>
      </c>
      <c r="G8" s="1">
        <v>13</v>
      </c>
      <c r="H8" s="1">
        <v>16</v>
      </c>
      <c r="I8" s="1">
        <v>45</v>
      </c>
      <c r="J8" s="1">
        <v>3</v>
      </c>
      <c r="K8" s="1">
        <v>-26</v>
      </c>
      <c r="L8" s="1">
        <v>45</v>
      </c>
      <c r="M8" s="2">
        <v>9285</v>
      </c>
      <c r="N8" s="1">
        <v>10522.438803263825</v>
      </c>
    </row>
    <row r="9" spans="1:14" x14ac:dyDescent="0.45">
      <c r="A9" s="1">
        <v>7</v>
      </c>
      <c r="B9" s="10" t="s">
        <v>10</v>
      </c>
      <c r="C9" s="4" t="s">
        <v>55</v>
      </c>
      <c r="D9" s="4" t="s">
        <v>11</v>
      </c>
      <c r="E9" s="5" t="s">
        <v>120</v>
      </c>
      <c r="F9" s="6">
        <v>90.29</v>
      </c>
      <c r="G9" s="1">
        <v>13</v>
      </c>
      <c r="H9" s="1">
        <v>28</v>
      </c>
      <c r="I9" s="1">
        <v>43</v>
      </c>
      <c r="J9" s="1">
        <v>3</v>
      </c>
      <c r="K9" s="1">
        <v>-14</v>
      </c>
      <c r="L9" s="1">
        <v>43</v>
      </c>
      <c r="M9" s="2">
        <v>10003</v>
      </c>
      <c r="N9" s="1">
        <v>11078.746262044522</v>
      </c>
    </row>
    <row r="10" spans="1:14" x14ac:dyDescent="0.45">
      <c r="A10" s="1">
        <v>8</v>
      </c>
      <c r="B10" s="10" t="s">
        <v>116</v>
      </c>
      <c r="C10" s="4" t="s">
        <v>55</v>
      </c>
      <c r="D10" s="4" t="s">
        <v>27</v>
      </c>
      <c r="E10" s="5">
        <v>1830</v>
      </c>
      <c r="F10" s="6">
        <v>88</v>
      </c>
      <c r="G10" s="1" t="s">
        <v>45</v>
      </c>
      <c r="H10" s="1"/>
      <c r="I10" s="1"/>
      <c r="J10" s="1"/>
      <c r="K10" s="1"/>
      <c r="L10" s="1"/>
      <c r="M10" s="2">
        <v>88888</v>
      </c>
      <c r="N10" s="1">
        <v>88888</v>
      </c>
    </row>
    <row r="12" spans="1:14" x14ac:dyDescent="0.45">
      <c r="B12" t="s">
        <v>129</v>
      </c>
      <c r="C12">
        <v>10</v>
      </c>
      <c r="D12">
        <v>42</v>
      </c>
      <c r="E12">
        <v>0</v>
      </c>
    </row>
  </sheetData>
  <pageMargins left="0.7" right="0.7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EB8A5-690D-4B4E-A9ED-CC73CAE2B104}">
  <sheetPr>
    <pageSetUpPr fitToPage="1"/>
  </sheetPr>
  <dimension ref="A1:N19"/>
  <sheetViews>
    <sheetView topLeftCell="A2" workbookViewId="0">
      <selection activeCell="D24" sqref="D24"/>
    </sheetView>
  </sheetViews>
  <sheetFormatPr defaultRowHeight="14.25" x14ac:dyDescent="0.45"/>
  <cols>
    <col min="1" max="1" width="6" customWidth="1"/>
    <col min="2" max="2" width="18.46484375" customWidth="1"/>
    <col min="3" max="3" width="9.06640625" customWidth="1"/>
    <col min="4" max="4" width="17.19921875" customWidth="1"/>
    <col min="5" max="5" width="12.265625" customWidth="1"/>
    <col min="6" max="6" width="5.796875" customWidth="1"/>
    <col min="7" max="7" width="5.53125" customWidth="1"/>
    <col min="8" max="8" width="5.73046875" customWidth="1"/>
    <col min="9" max="9" width="5.6640625" customWidth="1"/>
    <col min="10" max="10" width="5.1328125" customWidth="1"/>
    <col min="11" max="12" width="5.33203125" customWidth="1"/>
    <col min="13" max="13" width="7.46484375" customWidth="1"/>
  </cols>
  <sheetData>
    <row r="1" spans="1:14" x14ac:dyDescent="0.45">
      <c r="D1" s="3" t="s">
        <v>134</v>
      </c>
    </row>
    <row r="2" spans="1:14" ht="28.9" customHeight="1" x14ac:dyDescent="0.45">
      <c r="A2" s="1"/>
      <c r="B2" s="11" t="s">
        <v>50</v>
      </c>
      <c r="C2" s="11" t="s">
        <v>89</v>
      </c>
      <c r="D2" s="11" t="s">
        <v>0</v>
      </c>
      <c r="E2" s="11" t="s">
        <v>52</v>
      </c>
      <c r="F2" s="11" t="s">
        <v>49</v>
      </c>
      <c r="G2" s="12" t="s">
        <v>42</v>
      </c>
      <c r="H2" s="12" t="s">
        <v>43</v>
      </c>
      <c r="I2" s="12" t="s">
        <v>44</v>
      </c>
      <c r="J2" s="13" t="s">
        <v>46</v>
      </c>
      <c r="K2" s="13" t="s">
        <v>47</v>
      </c>
      <c r="L2" s="13" t="s">
        <v>48</v>
      </c>
      <c r="M2" s="12" t="s">
        <v>53</v>
      </c>
      <c r="N2" s="12" t="s">
        <v>51</v>
      </c>
    </row>
    <row r="3" spans="1:14" x14ac:dyDescent="0.45">
      <c r="A3" s="1">
        <v>1</v>
      </c>
      <c r="B3" s="9" t="s">
        <v>15</v>
      </c>
      <c r="C3" s="4" t="s">
        <v>54</v>
      </c>
      <c r="D3" s="4" t="s">
        <v>97</v>
      </c>
      <c r="E3" s="8"/>
      <c r="F3" s="6">
        <v>104</v>
      </c>
      <c r="G3" s="1">
        <v>13</v>
      </c>
      <c r="H3" s="1">
        <v>29</v>
      </c>
      <c r="I3" s="1">
        <v>5</v>
      </c>
      <c r="J3" s="1">
        <v>3</v>
      </c>
      <c r="K3" s="1">
        <v>-13</v>
      </c>
      <c r="L3" s="1">
        <v>5</v>
      </c>
      <c r="M3" s="2">
        <v>10025</v>
      </c>
      <c r="N3" s="1">
        <v>9639.423076923078</v>
      </c>
    </row>
    <row r="4" spans="1:14" x14ac:dyDescent="0.45">
      <c r="A4" s="1">
        <v>2</v>
      </c>
      <c r="B4" s="9" t="s">
        <v>88</v>
      </c>
      <c r="C4" s="4" t="s">
        <v>54</v>
      </c>
      <c r="D4" s="4" t="s">
        <v>59</v>
      </c>
      <c r="E4" s="5">
        <v>3388</v>
      </c>
      <c r="F4" s="6">
        <v>107.25</v>
      </c>
      <c r="G4" s="1">
        <v>14</v>
      </c>
      <c r="H4" s="1">
        <v>20</v>
      </c>
      <c r="I4" s="1">
        <v>34</v>
      </c>
      <c r="J4" s="1">
        <v>4</v>
      </c>
      <c r="K4" s="1">
        <v>-22</v>
      </c>
      <c r="L4" s="1">
        <v>34</v>
      </c>
      <c r="M4" s="2">
        <v>13114</v>
      </c>
      <c r="N4" s="1">
        <v>12227.505827505827</v>
      </c>
    </row>
    <row r="5" spans="1:14" x14ac:dyDescent="0.45">
      <c r="A5" s="1">
        <v>3</v>
      </c>
      <c r="B5" s="10" t="s">
        <v>127</v>
      </c>
      <c r="C5" s="4" t="s">
        <v>54</v>
      </c>
      <c r="D5" s="4" t="s">
        <v>128</v>
      </c>
      <c r="E5" s="5">
        <v>32</v>
      </c>
      <c r="F5" s="4">
        <v>105</v>
      </c>
      <c r="G5" s="1">
        <v>14</v>
      </c>
      <c r="H5" s="1">
        <v>20</v>
      </c>
      <c r="I5" s="1">
        <v>55</v>
      </c>
      <c r="J5" s="1">
        <v>4</v>
      </c>
      <c r="K5" s="1">
        <v>-22</v>
      </c>
      <c r="L5" s="1">
        <v>55</v>
      </c>
      <c r="M5" s="2">
        <v>13135</v>
      </c>
      <c r="N5" s="1">
        <v>12509.523809523811</v>
      </c>
    </row>
    <row r="6" spans="1:14" x14ac:dyDescent="0.45">
      <c r="A6" s="1">
        <v>4</v>
      </c>
      <c r="B6" s="9" t="s">
        <v>12</v>
      </c>
      <c r="C6" s="4" t="s">
        <v>54</v>
      </c>
      <c r="D6" s="4" t="s">
        <v>87</v>
      </c>
      <c r="E6" s="5" t="s">
        <v>13</v>
      </c>
      <c r="F6" s="6">
        <v>107.03</v>
      </c>
      <c r="G6" s="1">
        <v>14</v>
      </c>
      <c r="H6" s="1">
        <v>29</v>
      </c>
      <c r="I6" s="1">
        <v>0</v>
      </c>
      <c r="J6" s="1">
        <v>4</v>
      </c>
      <c r="K6" s="1">
        <v>-13</v>
      </c>
      <c r="L6" s="1">
        <v>0</v>
      </c>
      <c r="M6" s="2">
        <v>13620</v>
      </c>
      <c r="N6" s="1">
        <v>12725.404092310568</v>
      </c>
    </row>
    <row r="7" spans="1:14" x14ac:dyDescent="0.45">
      <c r="A7" s="1">
        <v>5</v>
      </c>
      <c r="B7" s="9" t="s">
        <v>8</v>
      </c>
      <c r="C7" s="4" t="s">
        <v>54</v>
      </c>
      <c r="D7" s="4" t="s">
        <v>9</v>
      </c>
      <c r="E7" s="5">
        <v>1506</v>
      </c>
      <c r="F7" s="6">
        <v>107</v>
      </c>
      <c r="G7" s="1">
        <v>14</v>
      </c>
      <c r="H7" s="1">
        <v>35</v>
      </c>
      <c r="I7" s="1">
        <v>1</v>
      </c>
      <c r="J7" s="1">
        <v>4</v>
      </c>
      <c r="K7" s="1">
        <v>-7</v>
      </c>
      <c r="L7" s="1">
        <v>1</v>
      </c>
      <c r="M7" s="2">
        <v>13981</v>
      </c>
      <c r="N7" s="1">
        <v>13066.355140186917</v>
      </c>
    </row>
    <row r="8" spans="1:14" x14ac:dyDescent="0.45">
      <c r="A8" s="1">
        <v>6</v>
      </c>
      <c r="B8" s="9" t="s">
        <v>104</v>
      </c>
      <c r="C8" s="4" t="s">
        <v>54</v>
      </c>
      <c r="D8" s="4" t="s">
        <v>105</v>
      </c>
      <c r="E8" s="5">
        <v>81</v>
      </c>
      <c r="F8" s="6">
        <v>102</v>
      </c>
      <c r="G8" s="1">
        <v>14</v>
      </c>
      <c r="H8" s="1">
        <v>40</v>
      </c>
      <c r="I8" s="1">
        <v>25</v>
      </c>
      <c r="J8" s="1">
        <v>4</v>
      </c>
      <c r="K8" s="1">
        <v>-2</v>
      </c>
      <c r="L8" s="1">
        <v>25</v>
      </c>
      <c r="M8" s="2">
        <v>14305</v>
      </c>
      <c r="N8" s="1">
        <v>14024.50980392157</v>
      </c>
    </row>
    <row r="9" spans="1:14" x14ac:dyDescent="0.45">
      <c r="A9" s="1">
        <v>7</v>
      </c>
      <c r="B9" s="9" t="s">
        <v>25</v>
      </c>
      <c r="C9" s="4" t="s">
        <v>54</v>
      </c>
      <c r="D9" s="4" t="s">
        <v>26</v>
      </c>
      <c r="E9" s="5">
        <v>1648</v>
      </c>
      <c r="F9" s="6">
        <v>106.76</v>
      </c>
      <c r="G9" s="1">
        <v>15</v>
      </c>
      <c r="H9" s="1">
        <v>20</v>
      </c>
      <c r="I9" s="1">
        <v>28</v>
      </c>
      <c r="J9" s="1">
        <v>5</v>
      </c>
      <c r="K9" s="1">
        <v>-22</v>
      </c>
      <c r="L9" s="1">
        <v>28</v>
      </c>
      <c r="M9" s="2">
        <v>16708</v>
      </c>
      <c r="N9" s="1">
        <v>15650.056200824278</v>
      </c>
    </row>
    <row r="10" spans="1:14" x14ac:dyDescent="0.45">
      <c r="A10" s="1">
        <v>8</v>
      </c>
      <c r="B10" s="9" t="s">
        <v>28</v>
      </c>
      <c r="C10" s="4" t="s">
        <v>54</v>
      </c>
      <c r="D10" s="4" t="s">
        <v>29</v>
      </c>
      <c r="E10" s="5">
        <v>2901</v>
      </c>
      <c r="F10" s="6">
        <v>103</v>
      </c>
      <c r="G10" s="1">
        <v>15</v>
      </c>
      <c r="H10" s="1">
        <v>20</v>
      </c>
      <c r="I10" s="1">
        <v>34</v>
      </c>
      <c r="J10" s="1">
        <v>5</v>
      </c>
      <c r="K10" s="1">
        <v>-22</v>
      </c>
      <c r="L10" s="1">
        <v>34</v>
      </c>
      <c r="M10" s="2">
        <v>16714</v>
      </c>
      <c r="N10" s="1">
        <v>16227.184466019418</v>
      </c>
    </row>
    <row r="11" spans="1:14" x14ac:dyDescent="0.45">
      <c r="A11" s="1">
        <v>9</v>
      </c>
      <c r="B11" s="9" t="s">
        <v>65</v>
      </c>
      <c r="C11" s="4" t="s">
        <v>54</v>
      </c>
      <c r="D11" s="4" t="s">
        <v>66</v>
      </c>
      <c r="E11" s="5" t="s">
        <v>67</v>
      </c>
      <c r="F11" s="6">
        <v>105.32</v>
      </c>
      <c r="G11" s="1">
        <v>15</v>
      </c>
      <c r="H11" s="1">
        <v>59</v>
      </c>
      <c r="I11" s="1">
        <v>50</v>
      </c>
      <c r="J11" s="1">
        <v>5</v>
      </c>
      <c r="K11" s="1">
        <v>17</v>
      </c>
      <c r="L11" s="1">
        <v>50</v>
      </c>
      <c r="M11" s="2">
        <v>19070</v>
      </c>
      <c r="N11" s="1">
        <v>18106.722369920244</v>
      </c>
    </row>
    <row r="12" spans="1:14" x14ac:dyDescent="0.45">
      <c r="A12" s="1">
        <v>10</v>
      </c>
      <c r="B12" s="10" t="s">
        <v>113</v>
      </c>
      <c r="C12" s="4" t="s">
        <v>54</v>
      </c>
      <c r="D12" s="4" t="s">
        <v>114</v>
      </c>
      <c r="E12" s="7"/>
      <c r="F12" s="6">
        <v>95</v>
      </c>
      <c r="G12" s="1">
        <v>15</v>
      </c>
      <c r="H12" s="1">
        <v>59</v>
      </c>
      <c r="I12" s="1">
        <v>48</v>
      </c>
      <c r="J12" s="1">
        <v>5</v>
      </c>
      <c r="K12" s="1">
        <v>17</v>
      </c>
      <c r="L12" s="1">
        <v>48</v>
      </c>
      <c r="M12" s="2">
        <v>19068</v>
      </c>
      <c r="N12" s="1">
        <v>20071.57894736842</v>
      </c>
    </row>
    <row r="13" spans="1:14" x14ac:dyDescent="0.45">
      <c r="A13" s="1">
        <v>11</v>
      </c>
      <c r="B13" s="9" t="s">
        <v>83</v>
      </c>
      <c r="C13" s="4" t="s">
        <v>54</v>
      </c>
      <c r="D13" s="4" t="s">
        <v>84</v>
      </c>
      <c r="E13" s="5">
        <v>471</v>
      </c>
      <c r="F13" s="6">
        <v>101</v>
      </c>
      <c r="G13" s="1" t="s">
        <v>45</v>
      </c>
      <c r="H13" s="1"/>
      <c r="I13" s="1"/>
      <c r="J13" s="1"/>
      <c r="K13" s="1"/>
      <c r="L13" s="1"/>
      <c r="M13" s="2">
        <v>88888</v>
      </c>
      <c r="N13" s="1">
        <v>88888</v>
      </c>
    </row>
    <row r="14" spans="1:14" x14ac:dyDescent="0.45">
      <c r="A14" s="1">
        <v>11</v>
      </c>
      <c r="B14" s="9" t="s">
        <v>16</v>
      </c>
      <c r="C14" s="4" t="s">
        <v>54</v>
      </c>
      <c r="D14" s="4" t="s">
        <v>17</v>
      </c>
      <c r="E14" s="5">
        <v>1735</v>
      </c>
      <c r="F14" s="6">
        <v>99.57</v>
      </c>
      <c r="G14" s="1" t="s">
        <v>45</v>
      </c>
      <c r="H14" s="1"/>
      <c r="I14" s="1"/>
      <c r="J14" s="1"/>
      <c r="K14" s="1"/>
      <c r="L14" s="1"/>
      <c r="M14" s="2">
        <v>88888</v>
      </c>
      <c r="N14" s="1">
        <v>88888</v>
      </c>
    </row>
    <row r="15" spans="1:14" x14ac:dyDescent="0.45">
      <c r="A15" s="1">
        <v>12</v>
      </c>
      <c r="B15" s="9" t="s">
        <v>18</v>
      </c>
      <c r="C15" s="4" t="s">
        <v>54</v>
      </c>
      <c r="D15" s="4" t="s">
        <v>82</v>
      </c>
      <c r="E15" s="5" t="s">
        <v>19</v>
      </c>
      <c r="F15" s="6">
        <v>99</v>
      </c>
      <c r="G15" s="1" t="s">
        <v>137</v>
      </c>
      <c r="H15" s="1"/>
      <c r="I15" s="1"/>
      <c r="J15" s="1"/>
      <c r="K15" s="1"/>
      <c r="L15" s="1"/>
      <c r="M15" s="2">
        <v>99999</v>
      </c>
      <c r="N15" s="1">
        <v>99999</v>
      </c>
    </row>
    <row r="16" spans="1:14" x14ac:dyDescent="0.45">
      <c r="A16" s="1">
        <v>12</v>
      </c>
      <c r="B16" s="9" t="s">
        <v>37</v>
      </c>
      <c r="C16" s="4" t="s">
        <v>54</v>
      </c>
      <c r="D16" s="4" t="s">
        <v>130</v>
      </c>
      <c r="E16" s="5">
        <v>2487</v>
      </c>
      <c r="F16" s="6">
        <v>106.81</v>
      </c>
      <c r="G16" s="1" t="s">
        <v>137</v>
      </c>
      <c r="H16" s="1"/>
      <c r="I16" s="1"/>
      <c r="J16" s="1"/>
      <c r="K16" s="1"/>
      <c r="L16" s="1"/>
      <c r="M16" s="2">
        <v>99999</v>
      </c>
      <c r="N16" s="1">
        <v>99999</v>
      </c>
    </row>
    <row r="17" spans="1:14" x14ac:dyDescent="0.45">
      <c r="A17" s="1">
        <v>12</v>
      </c>
      <c r="B17" s="9" t="s">
        <v>101</v>
      </c>
      <c r="C17" s="4" t="s">
        <v>54</v>
      </c>
      <c r="D17" s="4" t="s">
        <v>102</v>
      </c>
      <c r="E17" s="5" t="s">
        <v>103</v>
      </c>
      <c r="F17" s="4">
        <v>97.39</v>
      </c>
      <c r="G17" s="1" t="s">
        <v>137</v>
      </c>
      <c r="H17" s="1"/>
      <c r="I17" s="1"/>
      <c r="J17" s="1"/>
      <c r="K17" s="1"/>
      <c r="L17" s="1"/>
      <c r="M17" s="2">
        <v>99999</v>
      </c>
      <c r="N17" s="1">
        <v>99999</v>
      </c>
    </row>
    <row r="19" spans="1:14" x14ac:dyDescent="0.45">
      <c r="B19" t="s">
        <v>129</v>
      </c>
      <c r="C19">
        <v>10</v>
      </c>
      <c r="D19">
        <v>42</v>
      </c>
      <c r="E19">
        <v>0</v>
      </c>
    </row>
  </sheetData>
  <pageMargins left="0.7" right="0.7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B0638-BE90-47E0-A9F5-6F966017FB29}">
  <sheetPr>
    <pageSetUpPr fitToPage="1"/>
  </sheetPr>
  <dimension ref="A1:N16"/>
  <sheetViews>
    <sheetView workbookViewId="0">
      <selection activeCell="N6" sqref="N6"/>
    </sheetView>
  </sheetViews>
  <sheetFormatPr defaultRowHeight="14.25" x14ac:dyDescent="0.45"/>
  <cols>
    <col min="1" max="1" width="6" customWidth="1"/>
    <col min="2" max="2" width="18.46484375" customWidth="1"/>
    <col min="3" max="3" width="9.06640625" customWidth="1"/>
    <col min="4" max="4" width="17.19921875" customWidth="1"/>
    <col min="5" max="5" width="12.265625" customWidth="1"/>
    <col min="6" max="6" width="5.796875" customWidth="1"/>
    <col min="7" max="7" width="5.53125" customWidth="1"/>
    <col min="8" max="8" width="5.73046875" customWidth="1"/>
    <col min="9" max="9" width="5.6640625" customWidth="1"/>
    <col min="10" max="10" width="5.1328125" customWidth="1"/>
    <col min="11" max="12" width="5.33203125" customWidth="1"/>
    <col min="13" max="13" width="7.46484375" customWidth="1"/>
  </cols>
  <sheetData>
    <row r="1" spans="1:14" x14ac:dyDescent="0.45">
      <c r="D1" s="3" t="s">
        <v>133</v>
      </c>
    </row>
    <row r="2" spans="1:14" ht="28.9" customHeight="1" x14ac:dyDescent="0.45">
      <c r="A2" s="1"/>
      <c r="B2" s="11" t="s">
        <v>50</v>
      </c>
      <c r="C2" s="11" t="s">
        <v>89</v>
      </c>
      <c r="D2" s="11" t="s">
        <v>0</v>
      </c>
      <c r="E2" s="11" t="s">
        <v>52</v>
      </c>
      <c r="F2" s="11" t="s">
        <v>49</v>
      </c>
      <c r="G2" s="12" t="s">
        <v>42</v>
      </c>
      <c r="H2" s="12" t="s">
        <v>43</v>
      </c>
      <c r="I2" s="12" t="s">
        <v>44</v>
      </c>
      <c r="J2" s="13" t="s">
        <v>46</v>
      </c>
      <c r="K2" s="13" t="s">
        <v>47</v>
      </c>
      <c r="L2" s="13" t="s">
        <v>48</v>
      </c>
      <c r="M2" s="12" t="s">
        <v>53</v>
      </c>
      <c r="N2" s="12" t="s">
        <v>51</v>
      </c>
    </row>
    <row r="3" spans="1:14" x14ac:dyDescent="0.45">
      <c r="A3" s="1">
        <v>1</v>
      </c>
      <c r="B3" s="10" t="s">
        <v>35</v>
      </c>
      <c r="C3" s="4" t="s">
        <v>56</v>
      </c>
      <c r="D3" s="4" t="s">
        <v>3</v>
      </c>
      <c r="E3" s="4" t="s">
        <v>36</v>
      </c>
      <c r="F3" s="4">
        <v>113.66</v>
      </c>
      <c r="G3" s="1">
        <v>15</v>
      </c>
      <c r="H3" s="1">
        <v>25</v>
      </c>
      <c r="I3" s="1">
        <v>18</v>
      </c>
      <c r="J3" s="1">
        <v>5</v>
      </c>
      <c r="K3" s="1">
        <v>-17</v>
      </c>
      <c r="L3" s="1">
        <v>18</v>
      </c>
      <c r="M3" s="2">
        <v>16998</v>
      </c>
      <c r="N3" s="1">
        <v>14955.129333098717</v>
      </c>
    </row>
    <row r="4" spans="1:14" x14ac:dyDescent="0.45">
      <c r="A4" s="1">
        <v>2</v>
      </c>
      <c r="B4" s="9" t="s">
        <v>72</v>
      </c>
      <c r="C4" s="4" t="s">
        <v>56</v>
      </c>
      <c r="D4" s="4" t="s">
        <v>73</v>
      </c>
      <c r="E4" s="5" t="s">
        <v>74</v>
      </c>
      <c r="F4" s="6">
        <v>112.86</v>
      </c>
      <c r="G4" s="1">
        <v>15</v>
      </c>
      <c r="H4" s="1">
        <v>33</v>
      </c>
      <c r="I4" s="1">
        <v>23</v>
      </c>
      <c r="J4" s="1">
        <v>5</v>
      </c>
      <c r="K4" s="1">
        <v>-9</v>
      </c>
      <c r="L4" s="1">
        <v>23</v>
      </c>
      <c r="M4" s="2">
        <v>17483</v>
      </c>
      <c r="N4" s="1">
        <v>15490.873648768385</v>
      </c>
    </row>
    <row r="5" spans="1:14" x14ac:dyDescent="0.45">
      <c r="A5" s="1">
        <v>3</v>
      </c>
      <c r="B5" s="9" t="s">
        <v>20</v>
      </c>
      <c r="C5" s="4" t="s">
        <v>56</v>
      </c>
      <c r="D5" s="4" t="s">
        <v>21</v>
      </c>
      <c r="E5" s="5">
        <v>1719</v>
      </c>
      <c r="F5" s="6">
        <v>110.49</v>
      </c>
      <c r="G5" s="1">
        <v>15</v>
      </c>
      <c r="H5" s="1">
        <v>34</v>
      </c>
      <c r="I5" s="1">
        <v>38</v>
      </c>
      <c r="J5" s="1">
        <v>5</v>
      </c>
      <c r="K5" s="1">
        <v>-8</v>
      </c>
      <c r="L5" s="1">
        <v>38</v>
      </c>
      <c r="M5" s="2">
        <v>17558</v>
      </c>
      <c r="N5" s="1">
        <v>15891.030862521495</v>
      </c>
    </row>
    <row r="6" spans="1:14" x14ac:dyDescent="0.45">
      <c r="A6" s="1">
        <v>4</v>
      </c>
      <c r="B6" s="9" t="s">
        <v>30</v>
      </c>
      <c r="C6" s="4" t="s">
        <v>56</v>
      </c>
      <c r="D6" s="4" t="s">
        <v>98</v>
      </c>
      <c r="E6" s="5">
        <v>1145</v>
      </c>
      <c r="F6" s="6">
        <v>113.39</v>
      </c>
      <c r="G6" s="1">
        <v>15</v>
      </c>
      <c r="H6" s="1">
        <v>56</v>
      </c>
      <c r="I6" s="1">
        <v>5</v>
      </c>
      <c r="J6" s="1">
        <v>5</v>
      </c>
      <c r="K6" s="1">
        <v>14</v>
      </c>
      <c r="L6" s="1">
        <v>5</v>
      </c>
      <c r="M6" s="2">
        <v>18845</v>
      </c>
      <c r="N6" s="1">
        <v>16619.631360790194</v>
      </c>
    </row>
    <row r="7" spans="1:14" x14ac:dyDescent="0.45">
      <c r="A7" s="1">
        <v>5</v>
      </c>
      <c r="B7" s="9" t="s">
        <v>2</v>
      </c>
      <c r="C7" s="4" t="s">
        <v>56</v>
      </c>
      <c r="D7" s="4" t="s">
        <v>3</v>
      </c>
      <c r="E7" s="5">
        <v>2505</v>
      </c>
      <c r="F7" s="6">
        <v>110.13</v>
      </c>
      <c r="G7" s="1">
        <v>16</v>
      </c>
      <c r="H7" s="1">
        <v>3</v>
      </c>
      <c r="I7" s="1">
        <v>3</v>
      </c>
      <c r="J7" s="1">
        <v>6</v>
      </c>
      <c r="K7" s="1">
        <v>-39</v>
      </c>
      <c r="L7" s="1">
        <v>3</v>
      </c>
      <c r="M7" s="2">
        <v>19263</v>
      </c>
      <c r="N7" s="1">
        <v>17491.146826477798</v>
      </c>
    </row>
    <row r="8" spans="1:14" x14ac:dyDescent="0.45">
      <c r="A8" s="1">
        <v>6</v>
      </c>
      <c r="B8" s="9" t="s">
        <v>85</v>
      </c>
      <c r="C8" s="4" t="s">
        <v>56</v>
      </c>
      <c r="D8" s="4" t="s">
        <v>86</v>
      </c>
      <c r="E8" s="5" t="s">
        <v>40</v>
      </c>
      <c r="F8" s="6">
        <v>116</v>
      </c>
      <c r="G8" s="1" t="s">
        <v>45</v>
      </c>
      <c r="H8" s="1"/>
      <c r="I8" s="1"/>
      <c r="J8" s="1"/>
      <c r="K8" s="1"/>
      <c r="L8" s="1"/>
      <c r="M8" s="2">
        <v>88888</v>
      </c>
      <c r="N8" s="1">
        <v>88888</v>
      </c>
    </row>
    <row r="9" spans="1:14" x14ac:dyDescent="0.45">
      <c r="A9" s="1">
        <v>6</v>
      </c>
      <c r="B9" s="9" t="s">
        <v>95</v>
      </c>
      <c r="C9" s="4" t="s">
        <v>56</v>
      </c>
      <c r="D9" s="4" t="s">
        <v>96</v>
      </c>
      <c r="E9" s="8"/>
      <c r="F9" s="4">
        <v>110</v>
      </c>
      <c r="G9" s="1" t="s">
        <v>45</v>
      </c>
      <c r="H9" s="1"/>
      <c r="I9" s="1"/>
      <c r="J9" s="1"/>
      <c r="K9" s="1"/>
      <c r="L9" s="1"/>
      <c r="M9" s="2">
        <v>88888</v>
      </c>
      <c r="N9" s="1">
        <v>88888</v>
      </c>
    </row>
    <row r="10" spans="1:14" x14ac:dyDescent="0.45">
      <c r="A10" s="1">
        <v>6</v>
      </c>
      <c r="B10" s="9" t="s">
        <v>121</v>
      </c>
      <c r="C10" s="4" t="s">
        <v>56</v>
      </c>
      <c r="D10" s="4" t="s">
        <v>94</v>
      </c>
      <c r="E10" s="5">
        <v>27</v>
      </c>
      <c r="F10" s="6">
        <v>112</v>
      </c>
      <c r="G10" s="1" t="s">
        <v>45</v>
      </c>
      <c r="H10" s="1"/>
      <c r="I10" s="1"/>
      <c r="J10" s="1"/>
      <c r="K10" s="1"/>
      <c r="L10" s="1"/>
      <c r="M10" s="2">
        <v>88888</v>
      </c>
      <c r="N10" s="1">
        <v>88888</v>
      </c>
    </row>
    <row r="11" spans="1:14" x14ac:dyDescent="0.45">
      <c r="A11" s="1">
        <v>6</v>
      </c>
      <c r="B11" s="10" t="s">
        <v>117</v>
      </c>
      <c r="C11" s="4" t="s">
        <v>56</v>
      </c>
      <c r="D11" s="4" t="s">
        <v>131</v>
      </c>
      <c r="E11" s="8" t="s">
        <v>119</v>
      </c>
      <c r="F11" s="4">
        <v>110</v>
      </c>
      <c r="G11" s="1" t="s">
        <v>45</v>
      </c>
      <c r="H11" s="1"/>
      <c r="I11" s="1"/>
      <c r="J11" s="1"/>
      <c r="K11" s="1"/>
      <c r="L11" s="1"/>
      <c r="M11" s="2">
        <v>88888</v>
      </c>
      <c r="N11" s="1">
        <v>88888</v>
      </c>
    </row>
    <row r="12" spans="1:14" x14ac:dyDescent="0.45">
      <c r="A12" s="1">
        <v>6</v>
      </c>
      <c r="B12" s="9" t="s">
        <v>6</v>
      </c>
      <c r="C12" s="4" t="s">
        <v>56</v>
      </c>
      <c r="D12" s="4" t="s">
        <v>7</v>
      </c>
      <c r="E12" s="7"/>
      <c r="F12" s="6">
        <v>112</v>
      </c>
      <c r="G12" s="1" t="s">
        <v>45</v>
      </c>
      <c r="H12" s="1"/>
      <c r="I12" s="1"/>
      <c r="J12" s="1"/>
      <c r="K12" s="1"/>
      <c r="L12" s="1"/>
      <c r="M12" s="2">
        <v>88888</v>
      </c>
      <c r="N12" s="1">
        <v>88888</v>
      </c>
    </row>
    <row r="13" spans="1:14" x14ac:dyDescent="0.45">
      <c r="A13" s="1">
        <v>6</v>
      </c>
      <c r="B13" s="10" t="s">
        <v>125</v>
      </c>
      <c r="C13" s="4" t="s">
        <v>56</v>
      </c>
      <c r="D13" s="4" t="s">
        <v>126</v>
      </c>
      <c r="E13" s="4"/>
      <c r="F13" s="4">
        <v>122</v>
      </c>
      <c r="G13" s="1" t="s">
        <v>45</v>
      </c>
      <c r="H13" s="1"/>
      <c r="I13" s="1"/>
      <c r="J13" s="1"/>
      <c r="K13" s="1"/>
      <c r="L13" s="1"/>
      <c r="M13" s="2">
        <v>88888</v>
      </c>
      <c r="N13" s="1">
        <v>88888</v>
      </c>
    </row>
    <row r="14" spans="1:14" x14ac:dyDescent="0.45">
      <c r="A14" s="1">
        <v>7</v>
      </c>
      <c r="B14" s="9" t="s">
        <v>23</v>
      </c>
      <c r="C14" s="4" t="s">
        <v>56</v>
      </c>
      <c r="D14" s="4" t="s">
        <v>60</v>
      </c>
      <c r="E14" s="5" t="s">
        <v>24</v>
      </c>
      <c r="F14" s="6">
        <v>118</v>
      </c>
      <c r="G14" s="1" t="s">
        <v>137</v>
      </c>
      <c r="H14" s="1"/>
      <c r="I14" s="1"/>
      <c r="J14" s="1"/>
      <c r="K14" s="1"/>
      <c r="L14" s="1"/>
      <c r="M14" s="2">
        <v>99999</v>
      </c>
      <c r="N14" s="1">
        <v>99999</v>
      </c>
    </row>
    <row r="16" spans="1:14" x14ac:dyDescent="0.45">
      <c r="B16" t="s">
        <v>129</v>
      </c>
      <c r="C16">
        <v>10</v>
      </c>
      <c r="D16">
        <v>42</v>
      </c>
      <c r="E16">
        <v>0</v>
      </c>
    </row>
  </sheetData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75165-D6C9-403A-92C2-C490AA3E16B1}">
  <sheetPr>
    <pageSetUpPr fitToPage="1"/>
  </sheetPr>
  <dimension ref="A1:N8"/>
  <sheetViews>
    <sheetView workbookViewId="0">
      <selection activeCell="E15" sqref="E15"/>
    </sheetView>
  </sheetViews>
  <sheetFormatPr defaultRowHeight="14.25" x14ac:dyDescent="0.45"/>
  <cols>
    <col min="1" max="1" width="6" customWidth="1"/>
    <col min="2" max="2" width="18.46484375" customWidth="1"/>
    <col min="3" max="3" width="9.06640625" customWidth="1"/>
    <col min="4" max="4" width="17.19921875" customWidth="1"/>
    <col min="5" max="5" width="12.265625" customWidth="1"/>
    <col min="6" max="6" width="5.796875" customWidth="1"/>
    <col min="7" max="7" width="5.53125" customWidth="1"/>
    <col min="8" max="8" width="5.73046875" customWidth="1"/>
    <col min="9" max="9" width="5.6640625" customWidth="1"/>
    <col min="10" max="10" width="5.1328125" customWidth="1"/>
    <col min="11" max="12" width="5.33203125" customWidth="1"/>
    <col min="13" max="13" width="7.46484375" customWidth="1"/>
  </cols>
  <sheetData>
    <row r="1" spans="1:14" x14ac:dyDescent="0.45">
      <c r="D1" s="3" t="s">
        <v>132</v>
      </c>
    </row>
    <row r="2" spans="1:14" ht="28.9" customHeight="1" x14ac:dyDescent="0.45">
      <c r="A2" s="1"/>
      <c r="B2" s="11" t="s">
        <v>50</v>
      </c>
      <c r="C2" s="11" t="s">
        <v>89</v>
      </c>
      <c r="D2" s="11" t="s">
        <v>0</v>
      </c>
      <c r="E2" s="11" t="s">
        <v>52</v>
      </c>
      <c r="F2" s="11" t="s">
        <v>49</v>
      </c>
      <c r="G2" s="12" t="s">
        <v>42</v>
      </c>
      <c r="H2" s="12" t="s">
        <v>43</v>
      </c>
      <c r="I2" s="12" t="s">
        <v>44</v>
      </c>
      <c r="J2" s="13" t="s">
        <v>46</v>
      </c>
      <c r="K2" s="13" t="s">
        <v>47</v>
      </c>
      <c r="L2" s="13" t="s">
        <v>48</v>
      </c>
      <c r="M2" s="12" t="s">
        <v>53</v>
      </c>
      <c r="N2" s="12" t="s">
        <v>51</v>
      </c>
    </row>
    <row r="3" spans="1:14" x14ac:dyDescent="0.45">
      <c r="A3" s="1">
        <v>1</v>
      </c>
      <c r="B3" s="9" t="s">
        <v>61</v>
      </c>
      <c r="C3" s="4" t="s">
        <v>57</v>
      </c>
      <c r="D3" s="4" t="s">
        <v>62</v>
      </c>
      <c r="E3" s="5" t="s">
        <v>63</v>
      </c>
      <c r="F3" s="6">
        <v>96.81</v>
      </c>
      <c r="G3" s="1">
        <v>13</v>
      </c>
      <c r="H3" s="1">
        <v>40</v>
      </c>
      <c r="I3" s="1">
        <v>48</v>
      </c>
      <c r="J3" s="1">
        <v>3</v>
      </c>
      <c r="K3" s="1">
        <v>-2</v>
      </c>
      <c r="L3" s="1">
        <v>48</v>
      </c>
      <c r="M3" s="2">
        <v>10728</v>
      </c>
      <c r="N3" s="1">
        <v>11081.499845057329</v>
      </c>
    </row>
    <row r="4" spans="1:14" x14ac:dyDescent="0.45">
      <c r="A4" s="1">
        <v>2</v>
      </c>
      <c r="B4" s="9" t="s">
        <v>4</v>
      </c>
      <c r="C4" s="4" t="s">
        <v>57</v>
      </c>
      <c r="D4" s="4" t="s">
        <v>31</v>
      </c>
      <c r="E4" s="5" t="s">
        <v>58</v>
      </c>
      <c r="F4" s="6">
        <v>105.25</v>
      </c>
      <c r="G4" s="1" t="s">
        <v>45</v>
      </c>
      <c r="H4" s="1"/>
      <c r="I4" s="1"/>
      <c r="J4" s="1"/>
      <c r="K4" s="1"/>
      <c r="L4" s="1"/>
      <c r="M4" s="2">
        <v>88888</v>
      </c>
      <c r="N4" s="1">
        <v>88888</v>
      </c>
    </row>
    <row r="5" spans="1:14" x14ac:dyDescent="0.45">
      <c r="A5" s="1">
        <v>2</v>
      </c>
      <c r="B5" s="9" t="s">
        <v>38</v>
      </c>
      <c r="C5" s="4" t="s">
        <v>57</v>
      </c>
      <c r="D5" s="4" t="s">
        <v>106</v>
      </c>
      <c r="E5" s="5" t="s">
        <v>107</v>
      </c>
      <c r="F5" s="6">
        <v>105.25</v>
      </c>
      <c r="G5" s="1" t="s">
        <v>45</v>
      </c>
      <c r="H5" s="1"/>
      <c r="I5" s="1"/>
      <c r="J5" s="1"/>
      <c r="K5" s="1"/>
      <c r="L5" s="1"/>
      <c r="M5" s="2">
        <v>88888</v>
      </c>
      <c r="N5" s="1">
        <v>88888</v>
      </c>
    </row>
    <row r="6" spans="1:14" x14ac:dyDescent="0.45">
      <c r="A6" s="1">
        <v>3</v>
      </c>
      <c r="B6" s="9" t="s">
        <v>93</v>
      </c>
      <c r="C6" s="4" t="s">
        <v>57</v>
      </c>
      <c r="D6" s="4" t="s">
        <v>80</v>
      </c>
      <c r="E6" s="5" t="s">
        <v>81</v>
      </c>
      <c r="F6" s="4">
        <v>105.25</v>
      </c>
      <c r="G6" s="1" t="s">
        <v>137</v>
      </c>
      <c r="H6" s="1"/>
      <c r="I6" s="1"/>
      <c r="J6" s="1"/>
      <c r="K6" s="1"/>
      <c r="L6" s="1"/>
      <c r="M6" s="2">
        <v>99999</v>
      </c>
      <c r="N6" s="1">
        <v>99999</v>
      </c>
    </row>
    <row r="8" spans="1:14" x14ac:dyDescent="0.45">
      <c r="B8" t="s">
        <v>129</v>
      </c>
      <c r="C8">
        <v>10</v>
      </c>
      <c r="D8">
        <v>42</v>
      </c>
      <c r="E8">
        <v>0</v>
      </c>
    </row>
  </sheetData>
  <pageMargins left="0.7" right="0.7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8C817-3B5C-4C13-8351-CFAE56677F32}">
  <sheetPr>
    <pageSetUpPr fitToPage="1"/>
  </sheetPr>
  <dimension ref="A1:N8"/>
  <sheetViews>
    <sheetView workbookViewId="0">
      <selection activeCell="D17" sqref="D17"/>
    </sheetView>
  </sheetViews>
  <sheetFormatPr defaultRowHeight="14.25" x14ac:dyDescent="0.45"/>
  <cols>
    <col min="1" max="1" width="6" customWidth="1"/>
    <col min="2" max="2" width="18.46484375" customWidth="1"/>
    <col min="3" max="3" width="9.06640625" customWidth="1"/>
    <col min="4" max="4" width="17.19921875" customWidth="1"/>
    <col min="5" max="5" width="12.265625" customWidth="1"/>
    <col min="6" max="6" width="5.796875" customWidth="1"/>
    <col min="7" max="7" width="5.53125" customWidth="1"/>
    <col min="8" max="8" width="5.73046875" customWidth="1"/>
    <col min="9" max="9" width="5.6640625" customWidth="1"/>
    <col min="10" max="10" width="5.1328125" customWidth="1"/>
    <col min="11" max="12" width="5.33203125" customWidth="1"/>
    <col min="13" max="13" width="7.46484375" customWidth="1"/>
  </cols>
  <sheetData>
    <row r="1" spans="1:14" x14ac:dyDescent="0.45">
      <c r="D1" s="3" t="s">
        <v>138</v>
      </c>
    </row>
    <row r="2" spans="1:14" ht="28.9" customHeight="1" x14ac:dyDescent="0.45">
      <c r="A2" s="1"/>
      <c r="B2" s="11" t="s">
        <v>50</v>
      </c>
      <c r="C2" s="11" t="s">
        <v>89</v>
      </c>
      <c r="D2" s="11" t="s">
        <v>0</v>
      </c>
      <c r="E2" s="11" t="s">
        <v>52</v>
      </c>
      <c r="F2" s="11" t="s">
        <v>49</v>
      </c>
      <c r="G2" s="12" t="s">
        <v>42</v>
      </c>
      <c r="H2" s="12" t="s">
        <v>43</v>
      </c>
      <c r="I2" s="12" t="s">
        <v>44</v>
      </c>
      <c r="J2" s="13" t="s">
        <v>46</v>
      </c>
      <c r="K2" s="13" t="s">
        <v>47</v>
      </c>
      <c r="L2" s="13" t="s">
        <v>48</v>
      </c>
      <c r="M2" s="12" t="s">
        <v>53</v>
      </c>
      <c r="N2" s="12" t="s">
        <v>51</v>
      </c>
    </row>
    <row r="3" spans="1:14" x14ac:dyDescent="0.45">
      <c r="A3" s="1">
        <v>1</v>
      </c>
      <c r="B3" s="9" t="s">
        <v>90</v>
      </c>
      <c r="C3" s="4" t="s">
        <v>64</v>
      </c>
      <c r="D3" s="4" t="s">
        <v>64</v>
      </c>
      <c r="E3" s="5">
        <v>1392</v>
      </c>
      <c r="F3" s="6">
        <v>107.81</v>
      </c>
      <c r="G3" s="1">
        <v>14</v>
      </c>
      <c r="H3" s="1">
        <v>25</v>
      </c>
      <c r="I3" s="1">
        <v>15</v>
      </c>
      <c r="J3" s="1">
        <v>4</v>
      </c>
      <c r="K3" s="1">
        <v>-17</v>
      </c>
      <c r="L3" s="1">
        <v>15</v>
      </c>
      <c r="M3" s="2">
        <v>13395</v>
      </c>
      <c r="N3" s="1">
        <v>12424.635933586866</v>
      </c>
    </row>
    <row r="4" spans="1:14" x14ac:dyDescent="0.45">
      <c r="A4" s="1">
        <v>2</v>
      </c>
      <c r="B4" s="10" t="s">
        <v>110</v>
      </c>
      <c r="C4" s="4" t="s">
        <v>64</v>
      </c>
      <c r="D4" s="4" t="s">
        <v>111</v>
      </c>
      <c r="E4" s="5" t="s">
        <v>112</v>
      </c>
      <c r="F4" s="6">
        <v>107.81</v>
      </c>
      <c r="G4" s="1">
        <v>14</v>
      </c>
      <c r="H4" s="1">
        <v>36</v>
      </c>
      <c r="I4" s="1">
        <v>3</v>
      </c>
      <c r="J4" s="1">
        <v>4</v>
      </c>
      <c r="K4" s="1">
        <v>-6</v>
      </c>
      <c r="L4" s="1">
        <v>3</v>
      </c>
      <c r="M4" s="2">
        <v>14043</v>
      </c>
      <c r="N4" s="1">
        <v>13025.693349411</v>
      </c>
    </row>
    <row r="5" spans="1:14" x14ac:dyDescent="0.45">
      <c r="A5" s="1">
        <v>3</v>
      </c>
      <c r="B5" s="9" t="s">
        <v>5</v>
      </c>
      <c r="C5" s="4" t="s">
        <v>64</v>
      </c>
      <c r="D5" s="4" t="s">
        <v>64</v>
      </c>
      <c r="E5" s="5" t="s">
        <v>40</v>
      </c>
      <c r="F5" s="6">
        <v>107.81</v>
      </c>
      <c r="G5" s="1">
        <v>14</v>
      </c>
      <c r="H5" s="1">
        <v>50</v>
      </c>
      <c r="I5" s="1">
        <v>12</v>
      </c>
      <c r="J5" s="1">
        <v>4</v>
      </c>
      <c r="K5" s="1">
        <v>8</v>
      </c>
      <c r="L5" s="1">
        <v>12</v>
      </c>
      <c r="M5" s="2">
        <v>14892</v>
      </c>
      <c r="N5" s="1">
        <v>13813.189871069475</v>
      </c>
    </row>
    <row r="6" spans="1:14" x14ac:dyDescent="0.45">
      <c r="A6" s="1">
        <v>4</v>
      </c>
      <c r="B6" s="9" t="s">
        <v>41</v>
      </c>
      <c r="C6" s="4" t="s">
        <v>64</v>
      </c>
      <c r="D6" s="4" t="s">
        <v>64</v>
      </c>
      <c r="E6" s="8"/>
      <c r="F6" s="6">
        <v>107.81</v>
      </c>
      <c r="G6" s="1" t="s">
        <v>137</v>
      </c>
      <c r="H6" s="1"/>
      <c r="I6" s="1"/>
      <c r="J6" s="1"/>
      <c r="K6" s="1"/>
      <c r="L6" s="1"/>
      <c r="M6" s="2">
        <v>99999</v>
      </c>
      <c r="N6" s="1">
        <v>99999</v>
      </c>
    </row>
    <row r="8" spans="1:14" x14ac:dyDescent="0.45">
      <c r="B8" t="s">
        <v>129</v>
      </c>
      <c r="C8">
        <v>10</v>
      </c>
      <c r="D8">
        <v>42</v>
      </c>
      <c r="E8">
        <v>0</v>
      </c>
    </row>
  </sheetData>
  <pageMargins left="0.7" right="0.7" top="0.75" bottom="0.75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DEFE7-FD89-40EE-B16E-9DC2D265B6C7}">
  <sheetPr>
    <pageSetUpPr fitToPage="1"/>
  </sheetPr>
  <dimension ref="A1:N10"/>
  <sheetViews>
    <sheetView workbookViewId="0">
      <selection activeCell="D13" sqref="D13"/>
    </sheetView>
  </sheetViews>
  <sheetFormatPr defaultRowHeight="14.25" x14ac:dyDescent="0.45"/>
  <cols>
    <col min="1" max="1" width="6" customWidth="1"/>
    <col min="2" max="2" width="18.46484375" customWidth="1"/>
    <col min="3" max="3" width="9.06640625" customWidth="1"/>
    <col min="4" max="4" width="17.19921875" customWidth="1"/>
    <col min="5" max="5" width="12.265625" customWidth="1"/>
    <col min="6" max="6" width="5.796875" customWidth="1"/>
    <col min="7" max="7" width="5.53125" customWidth="1"/>
    <col min="8" max="8" width="5.73046875" customWidth="1"/>
    <col min="9" max="9" width="5.6640625" customWidth="1"/>
    <col min="10" max="10" width="5.1328125" customWidth="1"/>
    <col min="11" max="12" width="5.33203125" customWidth="1"/>
    <col min="13" max="13" width="7.46484375" customWidth="1"/>
  </cols>
  <sheetData>
    <row r="1" spans="1:14" x14ac:dyDescent="0.45">
      <c r="D1" s="3" t="s">
        <v>70</v>
      </c>
    </row>
    <row r="2" spans="1:14" ht="28.9" customHeight="1" x14ac:dyDescent="0.45">
      <c r="A2" s="1"/>
      <c r="B2" s="11" t="s">
        <v>50</v>
      </c>
      <c r="C2" s="11" t="s">
        <v>89</v>
      </c>
      <c r="D2" s="11" t="s">
        <v>0</v>
      </c>
      <c r="E2" s="11" t="s">
        <v>52</v>
      </c>
      <c r="F2" s="11" t="s">
        <v>49</v>
      </c>
      <c r="G2" s="12" t="s">
        <v>42</v>
      </c>
      <c r="H2" s="12" t="s">
        <v>43</v>
      </c>
      <c r="I2" s="12" t="s">
        <v>44</v>
      </c>
      <c r="J2" s="13" t="s">
        <v>46</v>
      </c>
      <c r="K2" s="13" t="s">
        <v>47</v>
      </c>
      <c r="L2" s="13" t="s">
        <v>48</v>
      </c>
      <c r="M2" s="12" t="s">
        <v>53</v>
      </c>
      <c r="N2" s="12" t="s">
        <v>51</v>
      </c>
    </row>
    <row r="3" spans="1:14" x14ac:dyDescent="0.45">
      <c r="A3" s="1">
        <v>1</v>
      </c>
      <c r="B3" s="9" t="s">
        <v>75</v>
      </c>
      <c r="C3" s="4" t="s">
        <v>115</v>
      </c>
      <c r="D3" s="4" t="s">
        <v>77</v>
      </c>
      <c r="E3" s="5">
        <v>34</v>
      </c>
      <c r="F3" s="6">
        <v>100</v>
      </c>
      <c r="G3" s="1">
        <v>13</v>
      </c>
      <c r="H3" s="1">
        <v>5</v>
      </c>
      <c r="I3" s="1">
        <v>38</v>
      </c>
      <c r="J3" s="1">
        <v>3</v>
      </c>
      <c r="K3" s="1">
        <v>-37</v>
      </c>
      <c r="L3" s="1">
        <v>38</v>
      </c>
      <c r="M3" s="2">
        <v>8618</v>
      </c>
      <c r="N3" s="1">
        <v>8618</v>
      </c>
    </row>
    <row r="4" spans="1:14" x14ac:dyDescent="0.45">
      <c r="A4" s="1">
        <v>2</v>
      </c>
      <c r="B4" s="9" t="s">
        <v>99</v>
      </c>
      <c r="C4" s="4" t="s">
        <v>115</v>
      </c>
      <c r="D4" s="4" t="s">
        <v>100</v>
      </c>
      <c r="E4" s="5">
        <v>112</v>
      </c>
      <c r="F4" s="6">
        <v>100</v>
      </c>
      <c r="G4" s="1">
        <v>13</v>
      </c>
      <c r="H4" s="1">
        <v>8</v>
      </c>
      <c r="I4" s="1">
        <v>10</v>
      </c>
      <c r="J4" s="1">
        <v>3</v>
      </c>
      <c r="K4" s="1">
        <v>-34</v>
      </c>
      <c r="L4" s="1">
        <v>10</v>
      </c>
      <c r="M4" s="2">
        <v>8770</v>
      </c>
      <c r="N4" s="1">
        <v>8770</v>
      </c>
    </row>
    <row r="5" spans="1:14" x14ac:dyDescent="0.45">
      <c r="A5" s="1">
        <v>3</v>
      </c>
      <c r="B5" s="9" t="s">
        <v>75</v>
      </c>
      <c r="C5" s="4" t="s">
        <v>115</v>
      </c>
      <c r="D5" s="4" t="s">
        <v>76</v>
      </c>
      <c r="E5" s="5">
        <v>95</v>
      </c>
      <c r="F5" s="6">
        <v>100</v>
      </c>
      <c r="G5" s="1">
        <v>13</v>
      </c>
      <c r="H5" s="1">
        <v>8</v>
      </c>
      <c r="I5" s="1">
        <v>57</v>
      </c>
      <c r="J5" s="1">
        <v>3</v>
      </c>
      <c r="K5" s="1">
        <v>-34</v>
      </c>
      <c r="L5" s="1">
        <v>57</v>
      </c>
      <c r="M5" s="2">
        <v>8817</v>
      </c>
      <c r="N5" s="1">
        <v>8817</v>
      </c>
    </row>
    <row r="6" spans="1:14" x14ac:dyDescent="0.45">
      <c r="A6" s="1">
        <v>4</v>
      </c>
      <c r="B6" s="9" t="s">
        <v>22</v>
      </c>
      <c r="C6" s="4" t="s">
        <v>115</v>
      </c>
      <c r="D6" s="4" t="s">
        <v>79</v>
      </c>
      <c r="E6" s="5" t="s">
        <v>78</v>
      </c>
      <c r="F6" s="4">
        <v>100</v>
      </c>
      <c r="G6" s="1">
        <v>13</v>
      </c>
      <c r="H6" s="1">
        <v>26</v>
      </c>
      <c r="I6" s="1">
        <v>44</v>
      </c>
      <c r="J6" s="1">
        <v>3</v>
      </c>
      <c r="K6" s="1">
        <v>-16</v>
      </c>
      <c r="L6" s="1">
        <v>44</v>
      </c>
      <c r="M6" s="2">
        <v>9884</v>
      </c>
      <c r="N6" s="1">
        <v>9884</v>
      </c>
    </row>
    <row r="7" spans="1:14" x14ac:dyDescent="0.45">
      <c r="A7" s="1">
        <v>5</v>
      </c>
      <c r="B7" s="9" t="s">
        <v>5</v>
      </c>
      <c r="C7" s="4" t="s">
        <v>115</v>
      </c>
      <c r="D7" s="4" t="s">
        <v>71</v>
      </c>
      <c r="E7" s="5">
        <v>4162</v>
      </c>
      <c r="F7" s="6">
        <v>100</v>
      </c>
      <c r="G7" s="1">
        <v>13</v>
      </c>
      <c r="H7" s="1">
        <v>40</v>
      </c>
      <c r="I7" s="1">
        <v>1</v>
      </c>
      <c r="J7" s="1">
        <v>3</v>
      </c>
      <c r="K7" s="1">
        <v>-2</v>
      </c>
      <c r="L7" s="1">
        <v>1</v>
      </c>
      <c r="M7" s="2">
        <v>10681</v>
      </c>
      <c r="N7" s="1">
        <v>10681</v>
      </c>
    </row>
    <row r="8" spans="1:14" x14ac:dyDescent="0.45">
      <c r="A8" s="1">
        <v>6</v>
      </c>
      <c r="B8" s="9" t="s">
        <v>109</v>
      </c>
      <c r="C8" s="4" t="s">
        <v>115</v>
      </c>
      <c r="D8" s="4" t="s">
        <v>108</v>
      </c>
      <c r="E8" s="5">
        <v>4228</v>
      </c>
      <c r="F8" s="4">
        <v>100</v>
      </c>
      <c r="G8" s="1">
        <v>14</v>
      </c>
      <c r="H8" s="1">
        <v>17</v>
      </c>
      <c r="I8" s="1">
        <v>22</v>
      </c>
      <c r="J8" s="1">
        <v>4</v>
      </c>
      <c r="K8" s="1">
        <v>-25</v>
      </c>
      <c r="L8" s="1">
        <v>22</v>
      </c>
      <c r="M8" s="2">
        <v>12922</v>
      </c>
      <c r="N8" s="1">
        <v>12922</v>
      </c>
    </row>
    <row r="10" spans="1:14" x14ac:dyDescent="0.45">
      <c r="B10" t="s">
        <v>129</v>
      </c>
      <c r="C10">
        <v>10</v>
      </c>
      <c r="D10">
        <v>42</v>
      </c>
      <c r="E10">
        <v>0</v>
      </c>
    </row>
  </sheetData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Abszolut</vt:lpstr>
      <vt:lpstr>Abszolut yardstick</vt:lpstr>
      <vt:lpstr>YS I</vt:lpstr>
      <vt:lpstr>YS II</vt:lpstr>
      <vt:lpstr>YS III</vt:lpstr>
      <vt:lpstr>Yolle</vt:lpstr>
      <vt:lpstr>Mode</vt:lpstr>
      <vt:lpstr>Többtestű</vt:lpstr>
    </vt:vector>
  </TitlesOfParts>
  <Company>Axel Springer MO Kft.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Berényi András</dc:creator>
  <cp:lastModifiedBy>Berényi András</cp:lastModifiedBy>
  <cp:lastPrinted>2024-09-30T12:25:46Z</cp:lastPrinted>
  <dcterms:created xsi:type="dcterms:W3CDTF">2024-06-01T06:34:15Z</dcterms:created>
  <dcterms:modified xsi:type="dcterms:W3CDTF">2024-09-30T12:29:11Z</dcterms:modified>
</cp:coreProperties>
</file>